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doc1.current\doc.講義\01計算材料学特論\20240705計算材料学特論\"/>
    </mc:Choice>
  </mc:AlternateContent>
  <xr:revisionPtr revIDLastSave="0" documentId="13_ncr:1_{99C18D1E-EACA-4408-A18D-8E5B2B0D90A9}" xr6:coauthVersionLast="47" xr6:coauthVersionMax="47" xr10:uidLastSave="{00000000-0000-0000-0000-000000000000}"/>
  <bookViews>
    <workbookView xWindow="-110" yWindow="-110" windowWidth="24220" windowHeight="15500" xr2:uid="{00000000-000D-0000-FFFF-FFFF00000000}"/>
  </bookViews>
  <sheets>
    <sheet name="analytical differentiation" sheetId="2" r:id="rId1"/>
    <sheet name="numerical differentiation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" l="1"/>
  <c r="C2" i="2"/>
  <c r="E2" i="2"/>
  <c r="K2" i="1"/>
  <c r="F2" i="1"/>
  <c r="D2" i="1"/>
  <c r="I2" i="1" s="1"/>
  <c r="G2" i="1"/>
  <c r="C2" i="1"/>
  <c r="H2" i="1" s="1"/>
  <c r="L2" i="1" s="1"/>
  <c r="E2" i="1"/>
  <c r="J2" i="1" s="1"/>
  <c r="G2" i="2" l="1"/>
  <c r="B3" i="2" s="1"/>
  <c r="F2" i="2"/>
  <c r="A3" i="2" s="1"/>
  <c r="M2" i="1"/>
  <c r="O2" i="1" s="1"/>
  <c r="B3" i="1" s="1"/>
  <c r="N2" i="1"/>
  <c r="A3" i="1" s="1"/>
  <c r="C3" i="2" l="1"/>
  <c r="D3" i="2"/>
  <c r="F3" i="2" s="1"/>
  <c r="E3" i="2"/>
  <c r="G3" i="2" s="1"/>
  <c r="B4" i="2" s="1"/>
  <c r="F3" i="1"/>
  <c r="K3" i="1" s="1"/>
  <c r="E3" i="1"/>
  <c r="J3" i="1" s="1"/>
  <c r="C3" i="1"/>
  <c r="H3" i="1" s="1"/>
  <c r="D3" i="1"/>
  <c r="I3" i="1" s="1"/>
  <c r="G3" i="1"/>
  <c r="A4" i="2" l="1"/>
  <c r="C4" i="2" s="1"/>
  <c r="M3" i="1"/>
  <c r="O3" i="1" s="1"/>
  <c r="B4" i="1" s="1"/>
  <c r="L3" i="1"/>
  <c r="N3" i="1" s="1"/>
  <c r="A4" i="1" s="1"/>
  <c r="E4" i="2" l="1"/>
  <c r="G4" i="2" s="1"/>
  <c r="B5" i="2" s="1"/>
  <c r="D4" i="2"/>
  <c r="F4" i="2" s="1"/>
  <c r="A5" i="2" s="1"/>
  <c r="F4" i="1"/>
  <c r="K4" i="1" s="1"/>
  <c r="E4" i="1"/>
  <c r="D4" i="1"/>
  <c r="I4" i="1" s="1"/>
  <c r="C4" i="1"/>
  <c r="H4" i="1" s="1"/>
  <c r="J4" i="1"/>
  <c r="G4" i="1"/>
  <c r="D5" i="2" l="1"/>
  <c r="F5" i="2" s="1"/>
  <c r="C5" i="2"/>
  <c r="E5" i="2"/>
  <c r="G5" i="2" s="1"/>
  <c r="B6" i="2" s="1"/>
  <c r="M4" i="1"/>
  <c r="O4" i="1" s="1"/>
  <c r="B5" i="1" s="1"/>
  <c r="E5" i="1" s="1"/>
  <c r="L4" i="1"/>
  <c r="N4" i="1" s="1"/>
  <c r="A5" i="1" s="1"/>
  <c r="A6" i="2" l="1"/>
  <c r="D6" i="2" s="1"/>
  <c r="F6" i="2" s="1"/>
  <c r="F5" i="1"/>
  <c r="K5" i="1" s="1"/>
  <c r="G5" i="1"/>
  <c r="D5" i="1"/>
  <c r="I5" i="1" s="1"/>
  <c r="J5" i="1"/>
  <c r="C5" i="1"/>
  <c r="H5" i="1" s="1"/>
  <c r="A7" i="2" l="1"/>
  <c r="E6" i="2"/>
  <c r="G6" i="2" s="1"/>
  <c r="B7" i="2" s="1"/>
  <c r="C6" i="2"/>
  <c r="L5" i="1"/>
  <c r="N5" i="1" s="1"/>
  <c r="A6" i="1" s="1"/>
  <c r="M5" i="1"/>
  <c r="O5" i="1" s="1"/>
  <c r="B6" i="1" s="1"/>
  <c r="D7" i="2" l="1"/>
  <c r="F7" i="2" s="1"/>
  <c r="A8" i="2" s="1"/>
  <c r="C7" i="2"/>
  <c r="E7" i="2"/>
  <c r="G7" i="2" s="1"/>
  <c r="B8" i="2" s="1"/>
  <c r="C6" i="1"/>
  <c r="H6" i="1" s="1"/>
  <c r="D6" i="1"/>
  <c r="I6" i="1" s="1"/>
  <c r="G6" i="1"/>
  <c r="F6" i="1"/>
  <c r="K6" i="1" s="1"/>
  <c r="E6" i="1"/>
  <c r="J6" i="1" s="1"/>
  <c r="D8" i="2" l="1"/>
  <c r="F8" i="2" s="1"/>
  <c r="E8" i="2"/>
  <c r="G8" i="2" s="1"/>
  <c r="B9" i="2" s="1"/>
  <c r="C8" i="2"/>
  <c r="L6" i="1"/>
  <c r="N6" i="1" s="1"/>
  <c r="A7" i="1" s="1"/>
  <c r="C7" i="1" s="1"/>
  <c r="M6" i="1"/>
  <c r="O6" i="1" s="1"/>
  <c r="B7" i="1" s="1"/>
  <c r="A9" i="2" l="1"/>
  <c r="D9" i="2" s="1"/>
  <c r="F9" i="2" s="1"/>
  <c r="D7" i="1"/>
  <c r="I7" i="1" s="1"/>
  <c r="F7" i="1"/>
  <c r="K7" i="1" s="1"/>
  <c r="E7" i="1"/>
  <c r="J7" i="1" s="1"/>
  <c r="G7" i="1"/>
  <c r="H7" i="1"/>
  <c r="A10" i="2" l="1"/>
  <c r="E9" i="2"/>
  <c r="G9" i="2" s="1"/>
  <c r="B10" i="2" s="1"/>
  <c r="C9" i="2"/>
  <c r="M7" i="1"/>
  <c r="O7" i="1" s="1"/>
  <c r="B8" i="1" s="1"/>
  <c r="F8" i="1" s="1"/>
  <c r="L7" i="1"/>
  <c r="N7" i="1" s="1"/>
  <c r="A8" i="1" s="1"/>
  <c r="C10" i="2" l="1"/>
  <c r="D10" i="2"/>
  <c r="F10" i="2" s="1"/>
  <c r="E10" i="2"/>
  <c r="G10" i="2" s="1"/>
  <c r="B11" i="2" s="1"/>
  <c r="K8" i="1"/>
  <c r="E8" i="1"/>
  <c r="J8" i="1" s="1"/>
  <c r="G8" i="1"/>
  <c r="D8" i="1"/>
  <c r="I8" i="1" s="1"/>
  <c r="C8" i="1"/>
  <c r="H8" i="1" s="1"/>
  <c r="A11" i="2" l="1"/>
  <c r="M8" i="1"/>
  <c r="O8" i="1" s="1"/>
  <c r="B9" i="1" s="1"/>
  <c r="F9" i="1" s="1"/>
  <c r="L8" i="1"/>
  <c r="N8" i="1" s="1"/>
  <c r="A9" i="1" s="1"/>
  <c r="C11" i="2" l="1"/>
  <c r="E11" i="2"/>
  <c r="G11" i="2" s="1"/>
  <c r="B12" i="2" s="1"/>
  <c r="D11" i="2"/>
  <c r="F11" i="2" s="1"/>
  <c r="A12" i="2" s="1"/>
  <c r="K9" i="1"/>
  <c r="E9" i="1"/>
  <c r="J9" i="1" s="1"/>
  <c r="D9" i="1"/>
  <c r="I9" i="1" s="1"/>
  <c r="C9" i="1"/>
  <c r="H9" i="1" s="1"/>
  <c r="G9" i="1"/>
  <c r="D12" i="2" l="1"/>
  <c r="F12" i="2" s="1"/>
  <c r="E12" i="2"/>
  <c r="G12" i="2" s="1"/>
  <c r="B13" i="2" s="1"/>
  <c r="C12" i="2"/>
  <c r="M9" i="1"/>
  <c r="O9" i="1" s="1"/>
  <c r="B10" i="1" s="1"/>
  <c r="L9" i="1"/>
  <c r="N9" i="1" s="1"/>
  <c r="A10" i="1" s="1"/>
  <c r="A13" i="2" l="1"/>
  <c r="G10" i="1"/>
  <c r="D10" i="1"/>
  <c r="I10" i="1" s="1"/>
  <c r="C10" i="1"/>
  <c r="H10" i="1" s="1"/>
  <c r="F10" i="1"/>
  <c r="K10" i="1" s="1"/>
  <c r="E10" i="1"/>
  <c r="J10" i="1" s="1"/>
  <c r="E13" i="2" l="1"/>
  <c r="G13" i="2" s="1"/>
  <c r="B14" i="2" s="1"/>
  <c r="C13" i="2"/>
  <c r="D13" i="2"/>
  <c r="F13" i="2" s="1"/>
  <c r="L10" i="1"/>
  <c r="N10" i="1" s="1"/>
  <c r="A11" i="1" s="1"/>
  <c r="M10" i="1"/>
  <c r="O10" i="1" s="1"/>
  <c r="B11" i="1" s="1"/>
  <c r="A14" i="2" l="1"/>
  <c r="F11" i="1"/>
  <c r="K11" i="1" s="1"/>
  <c r="E11" i="1"/>
  <c r="J11" i="1" s="1"/>
  <c r="G11" i="1"/>
  <c r="D11" i="1"/>
  <c r="I11" i="1" s="1"/>
  <c r="C11" i="1"/>
  <c r="H11" i="1" s="1"/>
  <c r="C14" i="2" l="1"/>
  <c r="E14" i="2"/>
  <c r="G14" i="2" s="1"/>
  <c r="B15" i="2" s="1"/>
  <c r="D14" i="2"/>
  <c r="F14" i="2" s="1"/>
  <c r="A15" i="2" s="1"/>
  <c r="M11" i="1"/>
  <c r="O11" i="1" s="1"/>
  <c r="B12" i="1" s="1"/>
  <c r="F12" i="1" s="1"/>
  <c r="L11" i="1"/>
  <c r="N11" i="1" s="1"/>
  <c r="A12" i="1" s="1"/>
  <c r="D15" i="2" l="1"/>
  <c r="F15" i="2" s="1"/>
  <c r="A16" i="2" s="1"/>
  <c r="C15" i="2"/>
  <c r="E15" i="2"/>
  <c r="G15" i="2" s="1"/>
  <c r="B16" i="2" s="1"/>
  <c r="D12" i="1"/>
  <c r="I12" i="1" s="1"/>
  <c r="K12" i="1"/>
  <c r="E12" i="1"/>
  <c r="J12" i="1" s="1"/>
  <c r="G12" i="1"/>
  <c r="C12" i="1"/>
  <c r="H12" i="1" s="1"/>
  <c r="C16" i="2" l="1"/>
  <c r="D16" i="2"/>
  <c r="F16" i="2" s="1"/>
  <c r="E16" i="2"/>
  <c r="G16" i="2" s="1"/>
  <c r="B17" i="2" s="1"/>
  <c r="L12" i="1"/>
  <c r="N12" i="1" s="1"/>
  <c r="A13" i="1" s="1"/>
  <c r="C13" i="1" s="1"/>
  <c r="M12" i="1"/>
  <c r="O12" i="1" s="1"/>
  <c r="B13" i="1" s="1"/>
  <c r="F13" i="1" s="1"/>
  <c r="A17" i="2" l="1"/>
  <c r="D17" i="2" s="1"/>
  <c r="F17" i="2" s="1"/>
  <c r="E13" i="1"/>
  <c r="J13" i="1" s="1"/>
  <c r="H13" i="1"/>
  <c r="K13" i="1"/>
  <c r="D13" i="1"/>
  <c r="I13" i="1" s="1"/>
  <c r="G13" i="1"/>
  <c r="A18" i="2" l="1"/>
  <c r="E17" i="2"/>
  <c r="G17" i="2" s="1"/>
  <c r="B18" i="2" s="1"/>
  <c r="C17" i="2"/>
  <c r="M13" i="1"/>
  <c r="O13" i="1" s="1"/>
  <c r="B14" i="1" s="1"/>
  <c r="E14" i="1" s="1"/>
  <c r="L13" i="1"/>
  <c r="N13" i="1" s="1"/>
  <c r="A14" i="1" s="1"/>
  <c r="D14" i="1" s="1"/>
  <c r="I14" i="1" s="1"/>
  <c r="D18" i="2" l="1"/>
  <c r="F18" i="2" s="1"/>
  <c r="A19" i="2" s="1"/>
  <c r="C18" i="2"/>
  <c r="E18" i="2"/>
  <c r="G18" i="2" s="1"/>
  <c r="B19" i="2" s="1"/>
  <c r="F14" i="1"/>
  <c r="K14" i="1"/>
  <c r="J14" i="1"/>
  <c r="M14" i="1" s="1"/>
  <c r="O14" i="1" s="1"/>
  <c r="B15" i="1" s="1"/>
  <c r="C14" i="1"/>
  <c r="H14" i="1" s="1"/>
  <c r="L14" i="1" s="1"/>
  <c r="N14" i="1" s="1"/>
  <c r="A15" i="1" s="1"/>
  <c r="C15" i="1" s="1"/>
  <c r="G14" i="1"/>
  <c r="D19" i="2" l="1"/>
  <c r="F19" i="2" s="1"/>
  <c r="A20" i="2" s="1"/>
  <c r="C19" i="2"/>
  <c r="E19" i="2"/>
  <c r="G19" i="2" s="1"/>
  <c r="B20" i="2" s="1"/>
  <c r="H15" i="1"/>
  <c r="D15" i="1"/>
  <c r="I15" i="1" s="1"/>
  <c r="G15" i="1"/>
  <c r="F15" i="1"/>
  <c r="K15" i="1" s="1"/>
  <c r="E15" i="1"/>
  <c r="J15" i="1" s="1"/>
  <c r="D20" i="2" l="1"/>
  <c r="F20" i="2" s="1"/>
  <c r="A21" i="2" s="1"/>
  <c r="E20" i="2"/>
  <c r="G20" i="2" s="1"/>
  <c r="B21" i="2" s="1"/>
  <c r="C20" i="2"/>
  <c r="L15" i="1"/>
  <c r="N15" i="1" s="1"/>
  <c r="A16" i="1" s="1"/>
  <c r="M15" i="1"/>
  <c r="O15" i="1" s="1"/>
  <c r="B16" i="1" s="1"/>
  <c r="G16" i="1" s="1"/>
  <c r="D16" i="1"/>
  <c r="C16" i="1"/>
  <c r="D21" i="2" l="1"/>
  <c r="F21" i="2" s="1"/>
  <c r="E21" i="2"/>
  <c r="G21" i="2" s="1"/>
  <c r="B22" i="2" s="1"/>
  <c r="C21" i="2"/>
  <c r="E16" i="1"/>
  <c r="J16" i="1" s="1"/>
  <c r="I16" i="1"/>
  <c r="H16" i="1"/>
  <c r="L16" i="1" s="1"/>
  <c r="N16" i="1" s="1"/>
  <c r="A17" i="1" s="1"/>
  <c r="F16" i="1"/>
  <c r="K16" i="1" s="1"/>
  <c r="A22" i="2" l="1"/>
  <c r="D22" i="2" s="1"/>
  <c r="F22" i="2" s="1"/>
  <c r="M16" i="1"/>
  <c r="O16" i="1" s="1"/>
  <c r="B17" i="1" s="1"/>
  <c r="F17" i="1" s="1"/>
  <c r="K17" i="1" s="1"/>
  <c r="D17" i="1"/>
  <c r="C17" i="1"/>
  <c r="H17" i="1" s="1"/>
  <c r="A23" i="2" l="1"/>
  <c r="E22" i="2"/>
  <c r="G22" i="2" s="1"/>
  <c r="B23" i="2" s="1"/>
  <c r="C22" i="2"/>
  <c r="I17" i="1"/>
  <c r="E17" i="1"/>
  <c r="J17" i="1" s="1"/>
  <c r="M17" i="1" s="1"/>
  <c r="O17" i="1" s="1"/>
  <c r="B18" i="1" s="1"/>
  <c r="G17" i="1"/>
  <c r="L17" i="1"/>
  <c r="N17" i="1" s="1"/>
  <c r="A18" i="1" s="1"/>
  <c r="D18" i="1" s="1"/>
  <c r="D23" i="2" l="1"/>
  <c r="F23" i="2" s="1"/>
  <c r="A24" i="2" s="1"/>
  <c r="E23" i="2"/>
  <c r="G23" i="2" s="1"/>
  <c r="B24" i="2" s="1"/>
  <c r="C23" i="2"/>
  <c r="C18" i="1"/>
  <c r="F18" i="1"/>
  <c r="K18" i="1" s="1"/>
  <c r="E18" i="1"/>
  <c r="J18" i="1" s="1"/>
  <c r="H18" i="1"/>
  <c r="I18" i="1"/>
  <c r="G18" i="1"/>
  <c r="D24" i="2" l="1"/>
  <c r="F24" i="2" s="1"/>
  <c r="E24" i="2"/>
  <c r="G24" i="2" s="1"/>
  <c r="B25" i="2" s="1"/>
  <c r="C24" i="2"/>
  <c r="L18" i="1"/>
  <c r="N18" i="1" s="1"/>
  <c r="A19" i="1" s="1"/>
  <c r="C19" i="1" s="1"/>
  <c r="M18" i="1"/>
  <c r="O18" i="1" s="1"/>
  <c r="B19" i="1" s="1"/>
  <c r="A25" i="2" l="1"/>
  <c r="G19" i="1"/>
  <c r="D19" i="1"/>
  <c r="I19" i="1" s="1"/>
  <c r="L19" i="1" s="1"/>
  <c r="N19" i="1" s="1"/>
  <c r="A20" i="1" s="1"/>
  <c r="H19" i="1"/>
  <c r="E19" i="1"/>
  <c r="J19" i="1" s="1"/>
  <c r="M19" i="1" s="1"/>
  <c r="O19" i="1" s="1"/>
  <c r="B20" i="1" s="1"/>
  <c r="F19" i="1"/>
  <c r="K19" i="1" s="1"/>
  <c r="E25" i="2" l="1"/>
  <c r="G25" i="2" s="1"/>
  <c r="B26" i="2" s="1"/>
  <c r="C25" i="2"/>
  <c r="D25" i="2"/>
  <c r="F25" i="2" s="1"/>
  <c r="A26" i="2" s="1"/>
  <c r="F20" i="1"/>
  <c r="K20" i="1" s="1"/>
  <c r="E20" i="1"/>
  <c r="J20" i="1" s="1"/>
  <c r="D20" i="1"/>
  <c r="I20" i="1" s="1"/>
  <c r="C20" i="1"/>
  <c r="H20" i="1" s="1"/>
  <c r="G20" i="1"/>
  <c r="D26" i="2" l="1"/>
  <c r="F26" i="2" s="1"/>
  <c r="A27" i="2" s="1"/>
  <c r="C26" i="2"/>
  <c r="E26" i="2"/>
  <c r="G26" i="2" s="1"/>
  <c r="B27" i="2" s="1"/>
  <c r="M20" i="1"/>
  <c r="O20" i="1" s="1"/>
  <c r="B21" i="1" s="1"/>
  <c r="L20" i="1"/>
  <c r="N20" i="1" s="1"/>
  <c r="A21" i="1" s="1"/>
  <c r="C27" i="2" l="1"/>
  <c r="E27" i="2"/>
  <c r="G27" i="2" s="1"/>
  <c r="B28" i="2" s="1"/>
  <c r="D27" i="2"/>
  <c r="F27" i="2" s="1"/>
  <c r="A28" i="2" s="1"/>
  <c r="G21" i="1"/>
  <c r="D21" i="1"/>
  <c r="I21" i="1" s="1"/>
  <c r="C21" i="1"/>
  <c r="H21" i="1" s="1"/>
  <c r="F21" i="1"/>
  <c r="K21" i="1" s="1"/>
  <c r="E21" i="1"/>
  <c r="J21" i="1" s="1"/>
  <c r="C28" i="2" l="1"/>
  <c r="D28" i="2"/>
  <c r="F28" i="2" s="1"/>
  <c r="E28" i="2"/>
  <c r="G28" i="2" s="1"/>
  <c r="B29" i="2" s="1"/>
  <c r="M21" i="1"/>
  <c r="O21" i="1" s="1"/>
  <c r="B22" i="1" s="1"/>
  <c r="L21" i="1"/>
  <c r="N21" i="1" s="1"/>
  <c r="A22" i="1" s="1"/>
  <c r="A29" i="2" l="1"/>
  <c r="D29" i="2" s="1"/>
  <c r="F29" i="2" s="1"/>
  <c r="D22" i="1"/>
  <c r="I22" i="1" s="1"/>
  <c r="C22" i="1"/>
  <c r="H22" i="1" s="1"/>
  <c r="G22" i="1"/>
  <c r="F22" i="1"/>
  <c r="K22" i="1" s="1"/>
  <c r="E22" i="1"/>
  <c r="J22" i="1" s="1"/>
  <c r="A30" i="2" l="1"/>
  <c r="E29" i="2"/>
  <c r="G29" i="2" s="1"/>
  <c r="B30" i="2" s="1"/>
  <c r="C29" i="2"/>
  <c r="M22" i="1"/>
  <c r="O22" i="1" s="1"/>
  <c r="B23" i="1" s="1"/>
  <c r="L22" i="1"/>
  <c r="N22" i="1" s="1"/>
  <c r="A23" i="1" s="1"/>
  <c r="E30" i="2" l="1"/>
  <c r="G30" i="2" s="1"/>
  <c r="B31" i="2" s="1"/>
  <c r="C30" i="2"/>
  <c r="D30" i="2"/>
  <c r="F30" i="2" s="1"/>
  <c r="A31" i="2" s="1"/>
  <c r="C23" i="1"/>
  <c r="H23" i="1" s="1"/>
  <c r="G23" i="1"/>
  <c r="D23" i="1"/>
  <c r="I23" i="1" s="1"/>
  <c r="E23" i="1"/>
  <c r="J23" i="1" s="1"/>
  <c r="F23" i="1"/>
  <c r="K23" i="1" s="1"/>
  <c r="D31" i="2" l="1"/>
  <c r="F31" i="2" s="1"/>
  <c r="C31" i="2"/>
  <c r="E31" i="2"/>
  <c r="G31" i="2" s="1"/>
  <c r="B32" i="2" s="1"/>
  <c r="L23" i="1"/>
  <c r="N23" i="1" s="1"/>
  <c r="A24" i="1" s="1"/>
  <c r="M23" i="1"/>
  <c r="O23" i="1" s="1"/>
  <c r="B24" i="1" s="1"/>
  <c r="A32" i="2" l="1"/>
  <c r="D24" i="1"/>
  <c r="I24" i="1" s="1"/>
  <c r="C24" i="1"/>
  <c r="H24" i="1" s="1"/>
  <c r="F24" i="1"/>
  <c r="K24" i="1" s="1"/>
  <c r="E24" i="1"/>
  <c r="J24" i="1" s="1"/>
  <c r="G24" i="1"/>
  <c r="E32" i="2" l="1"/>
  <c r="G32" i="2" s="1"/>
  <c r="B33" i="2" s="1"/>
  <c r="C32" i="2"/>
  <c r="D32" i="2"/>
  <c r="F32" i="2" s="1"/>
  <c r="M24" i="1"/>
  <c r="O24" i="1" s="1"/>
  <c r="B25" i="1" s="1"/>
  <c r="L24" i="1"/>
  <c r="N24" i="1" s="1"/>
  <c r="A25" i="1" s="1"/>
  <c r="E25" i="1"/>
  <c r="F25" i="1"/>
  <c r="A33" i="2" l="1"/>
  <c r="D25" i="1"/>
  <c r="I25" i="1" s="1"/>
  <c r="K25" i="1"/>
  <c r="G25" i="1"/>
  <c r="J25" i="1"/>
  <c r="C25" i="1"/>
  <c r="H25" i="1" s="1"/>
  <c r="L25" i="1" s="1"/>
  <c r="N25" i="1" s="1"/>
  <c r="A26" i="1" s="1"/>
  <c r="E33" i="2" l="1"/>
  <c r="G33" i="2" s="1"/>
  <c r="B34" i="2" s="1"/>
  <c r="C33" i="2"/>
  <c r="D33" i="2"/>
  <c r="F33" i="2" s="1"/>
  <c r="A34" i="2" s="1"/>
  <c r="M25" i="1"/>
  <c r="O25" i="1" s="1"/>
  <c r="B26" i="1" s="1"/>
  <c r="G26" i="1" s="1"/>
  <c r="D26" i="1"/>
  <c r="I26" i="1" s="1"/>
  <c r="C26" i="1"/>
  <c r="H26" i="1" s="1"/>
  <c r="F26" i="1"/>
  <c r="K26" i="1" s="1"/>
  <c r="E26" i="1"/>
  <c r="J26" i="1" s="1"/>
  <c r="D34" i="2" l="1"/>
  <c r="F34" i="2" s="1"/>
  <c r="C34" i="2"/>
  <c r="E34" i="2"/>
  <c r="G34" i="2" s="1"/>
  <c r="B35" i="2" s="1"/>
  <c r="L26" i="1"/>
  <c r="N26" i="1" s="1"/>
  <c r="A27" i="1" s="1"/>
  <c r="M26" i="1"/>
  <c r="O26" i="1" s="1"/>
  <c r="B27" i="1" s="1"/>
  <c r="A35" i="2" l="1"/>
  <c r="F27" i="1"/>
  <c r="K27" i="1" s="1"/>
  <c r="E27" i="1"/>
  <c r="J27" i="1" s="1"/>
  <c r="G27" i="1"/>
  <c r="D27" i="1"/>
  <c r="I27" i="1" s="1"/>
  <c r="C27" i="1"/>
  <c r="H27" i="1" s="1"/>
  <c r="C35" i="2" l="1"/>
  <c r="E35" i="2"/>
  <c r="G35" i="2" s="1"/>
  <c r="B36" i="2" s="1"/>
  <c r="D35" i="2"/>
  <c r="F35" i="2" s="1"/>
  <c r="A36" i="2" s="1"/>
  <c r="M27" i="1"/>
  <c r="O27" i="1" s="1"/>
  <c r="B28" i="1" s="1"/>
  <c r="L27" i="1"/>
  <c r="N27" i="1" s="1"/>
  <c r="A28" i="1" s="1"/>
  <c r="C36" i="2" l="1"/>
  <c r="D36" i="2"/>
  <c r="F36" i="2" s="1"/>
  <c r="E36" i="2"/>
  <c r="G36" i="2" s="1"/>
  <c r="B37" i="2" s="1"/>
  <c r="D28" i="1"/>
  <c r="I28" i="1" s="1"/>
  <c r="C28" i="1"/>
  <c r="H28" i="1" s="1"/>
  <c r="G28" i="1"/>
  <c r="E28" i="1"/>
  <c r="J28" i="1" s="1"/>
  <c r="F28" i="1"/>
  <c r="K28" i="1" s="1"/>
  <c r="A37" i="2" l="1"/>
  <c r="L28" i="1"/>
  <c r="N28" i="1" s="1"/>
  <c r="A29" i="1" s="1"/>
  <c r="C29" i="1" s="1"/>
  <c r="M28" i="1"/>
  <c r="O28" i="1" s="1"/>
  <c r="B29" i="1" s="1"/>
  <c r="D29" i="1"/>
  <c r="E37" i="2" l="1"/>
  <c r="G37" i="2" s="1"/>
  <c r="B38" i="2" s="1"/>
  <c r="C37" i="2"/>
  <c r="D37" i="2"/>
  <c r="F37" i="2" s="1"/>
  <c r="A38" i="2" s="1"/>
  <c r="I29" i="1"/>
  <c r="H29" i="1"/>
  <c r="F29" i="1"/>
  <c r="K29" i="1" s="1"/>
  <c r="E29" i="1"/>
  <c r="J29" i="1" s="1"/>
  <c r="G29" i="1"/>
  <c r="C38" i="2" l="1"/>
  <c r="E38" i="2"/>
  <c r="G38" i="2" s="1"/>
  <c r="B39" i="2" s="1"/>
  <c r="D38" i="2"/>
  <c r="F38" i="2" s="1"/>
  <c r="A39" i="2" s="1"/>
  <c r="M29" i="1"/>
  <c r="O29" i="1" s="1"/>
  <c r="B30" i="1" s="1"/>
  <c r="L29" i="1"/>
  <c r="N29" i="1" s="1"/>
  <c r="A30" i="1" s="1"/>
  <c r="E39" i="2" l="1"/>
  <c r="G39" i="2" s="1"/>
  <c r="B40" i="2" s="1"/>
  <c r="D39" i="2"/>
  <c r="F39" i="2" s="1"/>
  <c r="A40" i="2" s="1"/>
  <c r="C39" i="2"/>
  <c r="F30" i="1"/>
  <c r="K30" i="1" s="1"/>
  <c r="E30" i="1"/>
  <c r="D30" i="1"/>
  <c r="I30" i="1" s="1"/>
  <c r="C30" i="1"/>
  <c r="H30" i="1" s="1"/>
  <c r="J30" i="1"/>
  <c r="G30" i="1"/>
  <c r="C40" i="2" l="1"/>
  <c r="E40" i="2"/>
  <c r="G40" i="2" s="1"/>
  <c r="B41" i="2" s="1"/>
  <c r="D40" i="2"/>
  <c r="F40" i="2" s="1"/>
  <c r="A41" i="2" s="1"/>
  <c r="L30" i="1"/>
  <c r="N30" i="1" s="1"/>
  <c r="A31" i="1" s="1"/>
  <c r="M30" i="1"/>
  <c r="O30" i="1" s="1"/>
  <c r="B31" i="1" s="1"/>
  <c r="C41" i="2" l="1"/>
  <c r="D41" i="2"/>
  <c r="F41" i="2" s="1"/>
  <c r="A42" i="2" s="1"/>
  <c r="E41" i="2"/>
  <c r="G41" i="2" s="1"/>
  <c r="B42" i="2" s="1"/>
  <c r="F31" i="1"/>
  <c r="K31" i="1" s="1"/>
  <c r="E31" i="1"/>
  <c r="C31" i="1"/>
  <c r="H31" i="1" s="1"/>
  <c r="J31" i="1"/>
  <c r="G31" i="1"/>
  <c r="D31" i="1"/>
  <c r="I31" i="1" s="1"/>
  <c r="L31" i="1" s="1"/>
  <c r="N31" i="1" s="1"/>
  <c r="A32" i="1" s="1"/>
  <c r="C42" i="2" l="1"/>
  <c r="D42" i="2"/>
  <c r="F42" i="2" s="1"/>
  <c r="A43" i="2" s="1"/>
  <c r="E42" i="2"/>
  <c r="G42" i="2" s="1"/>
  <c r="B43" i="2" s="1"/>
  <c r="D32" i="1"/>
  <c r="C32" i="1"/>
  <c r="M31" i="1"/>
  <c r="O31" i="1" s="1"/>
  <c r="B32" i="1" s="1"/>
  <c r="D43" i="2" l="1"/>
  <c r="F43" i="2" s="1"/>
  <c r="A44" i="2" s="1"/>
  <c r="C43" i="2"/>
  <c r="E43" i="2"/>
  <c r="G43" i="2" s="1"/>
  <c r="B44" i="2" s="1"/>
  <c r="F32" i="1"/>
  <c r="K32" i="1" s="1"/>
  <c r="E32" i="1"/>
  <c r="J32" i="1" s="1"/>
  <c r="H32" i="1"/>
  <c r="I32" i="1"/>
  <c r="G32" i="1"/>
  <c r="E44" i="2" l="1"/>
  <c r="G44" i="2" s="1"/>
  <c r="B45" i="2" s="1"/>
  <c r="C44" i="2"/>
  <c r="D44" i="2"/>
  <c r="F44" i="2" s="1"/>
  <c r="M32" i="1"/>
  <c r="O32" i="1" s="1"/>
  <c r="B33" i="1" s="1"/>
  <c r="E33" i="1" s="1"/>
  <c r="L32" i="1"/>
  <c r="N32" i="1" s="1"/>
  <c r="A33" i="1" s="1"/>
  <c r="D33" i="1" s="1"/>
  <c r="I33" i="1" s="1"/>
  <c r="F33" i="1"/>
  <c r="G33" i="1"/>
  <c r="A45" i="2" l="1"/>
  <c r="D45" i="2" s="1"/>
  <c r="F45" i="2" s="1"/>
  <c r="C33" i="1"/>
  <c r="H33" i="1" s="1"/>
  <c r="L33" i="1" s="1"/>
  <c r="N33" i="1" s="1"/>
  <c r="A34" i="1" s="1"/>
  <c r="J33" i="1"/>
  <c r="K33" i="1"/>
  <c r="A46" i="2" l="1"/>
  <c r="E45" i="2"/>
  <c r="G45" i="2" s="1"/>
  <c r="B46" i="2" s="1"/>
  <c r="C45" i="2"/>
  <c r="M33" i="1"/>
  <c r="O33" i="1" s="1"/>
  <c r="B34" i="1" s="1"/>
  <c r="G34" i="1"/>
  <c r="C34" i="1"/>
  <c r="H34" i="1" s="1"/>
  <c r="D34" i="1"/>
  <c r="I34" i="1" s="1"/>
  <c r="F34" i="1"/>
  <c r="K34" i="1" s="1"/>
  <c r="E34" i="1"/>
  <c r="J34" i="1" s="1"/>
  <c r="D46" i="2" l="1"/>
  <c r="F46" i="2" s="1"/>
  <c r="C46" i="2"/>
  <c r="E46" i="2"/>
  <c r="G46" i="2" s="1"/>
  <c r="B47" i="2" s="1"/>
  <c r="L34" i="1"/>
  <c r="N34" i="1" s="1"/>
  <c r="A35" i="1" s="1"/>
  <c r="D35" i="1" s="1"/>
  <c r="M34" i="1"/>
  <c r="O34" i="1" s="1"/>
  <c r="B35" i="1" s="1"/>
  <c r="A47" i="2" l="1"/>
  <c r="C35" i="1"/>
  <c r="H35" i="1" s="1"/>
  <c r="F35" i="1"/>
  <c r="K35" i="1" s="1"/>
  <c r="E35" i="1"/>
  <c r="J35" i="1" s="1"/>
  <c r="I35" i="1"/>
  <c r="G35" i="1"/>
  <c r="C47" i="2" l="1"/>
  <c r="E47" i="2"/>
  <c r="G47" i="2" s="1"/>
  <c r="B48" i="2" s="1"/>
  <c r="D47" i="2"/>
  <c r="F47" i="2" s="1"/>
  <c r="A48" i="2" s="1"/>
  <c r="M35" i="1"/>
  <c r="O35" i="1" s="1"/>
  <c r="B36" i="1" s="1"/>
  <c r="F36" i="1" s="1"/>
  <c r="L35" i="1"/>
  <c r="N35" i="1" s="1"/>
  <c r="A36" i="1" s="1"/>
  <c r="D36" i="1" s="1"/>
  <c r="I36" i="1" s="1"/>
  <c r="D48" i="2" l="1"/>
  <c r="F48" i="2" s="1"/>
  <c r="E48" i="2"/>
  <c r="G48" i="2" s="1"/>
  <c r="B49" i="2" s="1"/>
  <c r="C48" i="2"/>
  <c r="G36" i="1"/>
  <c r="C36" i="1"/>
  <c r="H36" i="1" s="1"/>
  <c r="L36" i="1" s="1"/>
  <c r="N36" i="1" s="1"/>
  <c r="A37" i="1" s="1"/>
  <c r="E36" i="1"/>
  <c r="J36" i="1" s="1"/>
  <c r="K36" i="1"/>
  <c r="A49" i="2" l="1"/>
  <c r="D37" i="1"/>
  <c r="C37" i="1"/>
  <c r="M36" i="1"/>
  <c r="O36" i="1" s="1"/>
  <c r="B37" i="1" s="1"/>
  <c r="G37" i="1" s="1"/>
  <c r="C49" i="2" l="1"/>
  <c r="E49" i="2"/>
  <c r="G49" i="2" s="1"/>
  <c r="B50" i="2" s="1"/>
  <c r="D49" i="2"/>
  <c r="F49" i="2" s="1"/>
  <c r="H37" i="1"/>
  <c r="F37" i="1"/>
  <c r="K37" i="1" s="1"/>
  <c r="M37" i="1" s="1"/>
  <c r="O37" i="1" s="1"/>
  <c r="B38" i="1" s="1"/>
  <c r="E37" i="1"/>
  <c r="J37" i="1" s="1"/>
  <c r="I37" i="1"/>
  <c r="A50" i="2" l="1"/>
  <c r="E38" i="1"/>
  <c r="F38" i="1"/>
  <c r="L37" i="1"/>
  <c r="N37" i="1" s="1"/>
  <c r="A38" i="1" s="1"/>
  <c r="E50" i="2" l="1"/>
  <c r="G50" i="2" s="1"/>
  <c r="B51" i="2" s="1"/>
  <c r="C50" i="2"/>
  <c r="D50" i="2"/>
  <c r="F50" i="2" s="1"/>
  <c r="A51" i="2" s="1"/>
  <c r="G38" i="1"/>
  <c r="C38" i="1"/>
  <c r="H38" i="1" s="1"/>
  <c r="D38" i="1"/>
  <c r="I38" i="1" s="1"/>
  <c r="L38" i="1" s="1"/>
  <c r="N38" i="1" s="1"/>
  <c r="J38" i="1"/>
  <c r="K38" i="1"/>
  <c r="M38" i="1" s="1"/>
  <c r="O38" i="1" s="1"/>
  <c r="B39" i="1" s="1"/>
  <c r="A39" i="1"/>
  <c r="C51" i="2" l="1"/>
  <c r="D51" i="2"/>
  <c r="F51" i="2" s="1"/>
  <c r="A52" i="2" s="1"/>
  <c r="E51" i="2"/>
  <c r="G51" i="2" s="1"/>
  <c r="B52" i="2" s="1"/>
  <c r="F39" i="1"/>
  <c r="E39" i="1"/>
  <c r="C39" i="1"/>
  <c r="H39" i="1" s="1"/>
  <c r="D39" i="1"/>
  <c r="I39" i="1" s="1"/>
  <c r="K39" i="1"/>
  <c r="J39" i="1"/>
  <c r="G39" i="1"/>
  <c r="C52" i="2" l="1"/>
  <c r="E52" i="2"/>
  <c r="G52" i="2" s="1"/>
  <c r="B53" i="2" s="1"/>
  <c r="D52" i="2"/>
  <c r="F52" i="2" s="1"/>
  <c r="M39" i="1"/>
  <c r="O39" i="1" s="1"/>
  <c r="B40" i="1" s="1"/>
  <c r="L39" i="1"/>
  <c r="N39" i="1" s="1"/>
  <c r="A40" i="1" s="1"/>
  <c r="A53" i="2" l="1"/>
  <c r="E40" i="1"/>
  <c r="F40" i="1"/>
  <c r="G40" i="1"/>
  <c r="D40" i="1"/>
  <c r="I40" i="1" s="1"/>
  <c r="K40" i="1"/>
  <c r="C40" i="1"/>
  <c r="H40" i="1" s="1"/>
  <c r="J40" i="1"/>
  <c r="E53" i="2" l="1"/>
  <c r="G53" i="2" s="1"/>
  <c r="B54" i="2" s="1"/>
  <c r="C53" i="2"/>
  <c r="D53" i="2"/>
  <c r="F53" i="2" s="1"/>
  <c r="A54" i="2" s="1"/>
  <c r="M40" i="1"/>
  <c r="O40" i="1" s="1"/>
  <c r="B41" i="1" s="1"/>
  <c r="L40" i="1"/>
  <c r="N40" i="1" s="1"/>
  <c r="A41" i="1" s="1"/>
  <c r="C54" i="2" l="1"/>
  <c r="D54" i="2"/>
  <c r="F54" i="2" s="1"/>
  <c r="E54" i="2"/>
  <c r="G54" i="2" s="1"/>
  <c r="G41" i="1"/>
  <c r="D41" i="1"/>
  <c r="I41" i="1" s="1"/>
  <c r="C41" i="1"/>
  <c r="H41" i="1" s="1"/>
  <c r="F41" i="1"/>
  <c r="K41" i="1" s="1"/>
  <c r="E41" i="1"/>
  <c r="J41" i="1" s="1"/>
  <c r="M41" i="1" l="1"/>
  <c r="O41" i="1" s="1"/>
  <c r="B42" i="1" s="1"/>
  <c r="L41" i="1"/>
  <c r="N41" i="1" s="1"/>
  <c r="A42" i="1" s="1"/>
  <c r="C42" i="1" l="1"/>
  <c r="H42" i="1" s="1"/>
  <c r="G42" i="1"/>
  <c r="D42" i="1"/>
  <c r="I42" i="1" s="1"/>
  <c r="L42" i="1" s="1"/>
  <c r="N42" i="1" s="1"/>
  <c r="A43" i="1" s="1"/>
  <c r="J42" i="1"/>
  <c r="F42" i="1"/>
  <c r="K42" i="1" s="1"/>
  <c r="M42" i="1" s="1"/>
  <c r="O42" i="1" s="1"/>
  <c r="B43" i="1" s="1"/>
  <c r="E42" i="1"/>
  <c r="F43" i="1" l="1"/>
  <c r="E43" i="1"/>
  <c r="D43" i="1"/>
  <c r="I43" i="1" s="1"/>
  <c r="J43" i="1"/>
  <c r="G43" i="1"/>
  <c r="K43" i="1"/>
  <c r="M43" i="1" s="1"/>
  <c r="O43" i="1" s="1"/>
  <c r="B44" i="1" s="1"/>
  <c r="C43" i="1"/>
  <c r="H43" i="1" s="1"/>
  <c r="E44" i="1" l="1"/>
  <c r="F44" i="1"/>
  <c r="L43" i="1"/>
  <c r="N43" i="1" s="1"/>
  <c r="A44" i="1" s="1"/>
  <c r="K44" i="1" l="1"/>
  <c r="C44" i="1"/>
  <c r="H44" i="1" s="1"/>
  <c r="J44" i="1"/>
  <c r="G44" i="1"/>
  <c r="D44" i="1"/>
  <c r="I44" i="1" s="1"/>
  <c r="L44" i="1" s="1"/>
  <c r="N44" i="1" s="1"/>
  <c r="A45" i="1" s="1"/>
  <c r="D45" i="1" l="1"/>
  <c r="C45" i="1"/>
  <c r="M44" i="1"/>
  <c r="O44" i="1" s="1"/>
  <c r="B45" i="1" s="1"/>
  <c r="F45" i="1" l="1"/>
  <c r="K45" i="1" s="1"/>
  <c r="M45" i="1" s="1"/>
  <c r="O45" i="1" s="1"/>
  <c r="B46" i="1" s="1"/>
  <c r="E45" i="1"/>
  <c r="J45" i="1" s="1"/>
  <c r="G45" i="1"/>
  <c r="H45" i="1"/>
  <c r="I45" i="1"/>
  <c r="L45" i="1" s="1"/>
  <c r="N45" i="1" s="1"/>
  <c r="A46" i="1" s="1"/>
  <c r="E46" i="1" l="1"/>
  <c r="F46" i="1"/>
  <c r="G46" i="1"/>
  <c r="K46" i="1"/>
  <c r="D46" i="1"/>
  <c r="I46" i="1" s="1"/>
  <c r="C46" i="1"/>
  <c r="H46" i="1" s="1"/>
  <c r="J46" i="1"/>
  <c r="M46" i="1" l="1"/>
  <c r="O46" i="1" s="1"/>
  <c r="B47" i="1" s="1"/>
  <c r="L46" i="1"/>
  <c r="N46" i="1" s="1"/>
  <c r="A47" i="1" s="1"/>
  <c r="C47" i="1" l="1"/>
  <c r="H47" i="1" s="1"/>
  <c r="D47" i="1"/>
  <c r="I47" i="1" s="1"/>
  <c r="L47" i="1" s="1"/>
  <c r="N47" i="1" s="1"/>
  <c r="A48" i="1" s="1"/>
  <c r="G47" i="1"/>
  <c r="F47" i="1"/>
  <c r="K47" i="1" s="1"/>
  <c r="E47" i="1"/>
  <c r="J47" i="1" s="1"/>
  <c r="M47" i="1" l="1"/>
  <c r="O47" i="1" s="1"/>
  <c r="B48" i="1" s="1"/>
  <c r="G48" i="1"/>
  <c r="D48" i="1"/>
  <c r="I48" i="1" s="1"/>
  <c r="C48" i="1"/>
  <c r="H48" i="1" s="1"/>
  <c r="L48" i="1" l="1"/>
  <c r="N48" i="1" s="1"/>
  <c r="A49" i="1" s="1"/>
  <c r="E48" i="1"/>
  <c r="J48" i="1" s="1"/>
  <c r="F48" i="1"/>
  <c r="K48" i="1" s="1"/>
  <c r="M48" i="1" s="1"/>
  <c r="O48" i="1" s="1"/>
  <c r="B49" i="1" s="1"/>
  <c r="E49" i="1" l="1"/>
  <c r="F49" i="1"/>
  <c r="J49" i="1"/>
  <c r="G49" i="1"/>
  <c r="D49" i="1"/>
  <c r="I49" i="1" s="1"/>
  <c r="L49" i="1" s="1"/>
  <c r="N49" i="1" s="1"/>
  <c r="A50" i="1" s="1"/>
  <c r="K49" i="1"/>
  <c r="M49" i="1" s="1"/>
  <c r="O49" i="1" s="1"/>
  <c r="B50" i="1" s="1"/>
  <c r="C49" i="1"/>
  <c r="H49" i="1" s="1"/>
  <c r="F50" i="1" l="1"/>
  <c r="E50" i="1"/>
  <c r="J50" i="1" s="1"/>
  <c r="K50" i="1"/>
  <c r="C50" i="1"/>
  <c r="H50" i="1" s="1"/>
  <c r="G50" i="1"/>
  <c r="D50" i="1"/>
  <c r="I50" i="1" s="1"/>
  <c r="L50" i="1" s="1"/>
  <c r="N50" i="1" s="1"/>
  <c r="A51" i="1" s="1"/>
  <c r="D51" i="1" l="1"/>
  <c r="C51" i="1"/>
  <c r="M50" i="1"/>
  <c r="O50" i="1" s="1"/>
  <c r="B51" i="1" s="1"/>
  <c r="F51" i="1" l="1"/>
  <c r="K51" i="1" s="1"/>
  <c r="E51" i="1"/>
  <c r="J51" i="1" s="1"/>
  <c r="G51" i="1"/>
  <c r="H51" i="1"/>
  <c r="I51" i="1"/>
  <c r="L51" i="1" s="1"/>
  <c r="N51" i="1" s="1"/>
  <c r="A52" i="1" s="1"/>
  <c r="D52" i="1" l="1"/>
  <c r="C52" i="1"/>
  <c r="M51" i="1"/>
  <c r="O51" i="1" s="1"/>
  <c r="B52" i="1" s="1"/>
  <c r="E52" i="1" l="1"/>
  <c r="J52" i="1" s="1"/>
  <c r="F52" i="1"/>
  <c r="K52" i="1" s="1"/>
  <c r="G52" i="1"/>
  <c r="H52" i="1"/>
  <c r="I52" i="1"/>
  <c r="L52" i="1" s="1"/>
  <c r="N52" i="1" s="1"/>
  <c r="A53" i="1" s="1"/>
  <c r="D53" i="1" l="1"/>
  <c r="I53" i="1" s="1"/>
  <c r="C53" i="1"/>
  <c r="M52" i="1"/>
  <c r="O52" i="1" s="1"/>
  <c r="B53" i="1" s="1"/>
  <c r="G53" i="1" s="1"/>
  <c r="H53" i="1" l="1"/>
  <c r="L53" i="1"/>
  <c r="N53" i="1" s="1"/>
  <c r="A54" i="1" s="1"/>
  <c r="F53" i="1"/>
  <c r="K53" i="1" s="1"/>
  <c r="E53" i="1"/>
  <c r="J53" i="1" s="1"/>
  <c r="M53" i="1" l="1"/>
  <c r="O53" i="1" s="1"/>
  <c r="B54" i="1" s="1"/>
  <c r="G54" i="1"/>
  <c r="D54" i="1"/>
  <c r="I54" i="1" s="1"/>
  <c r="C54" i="1"/>
  <c r="H54" i="1" s="1"/>
  <c r="L54" i="1" l="1"/>
  <c r="N54" i="1" s="1"/>
  <c r="F54" i="1"/>
  <c r="K54" i="1" s="1"/>
  <c r="E54" i="1"/>
  <c r="J54" i="1" s="1"/>
  <c r="M54" i="1" l="1"/>
  <c r="O54" i="1" s="1"/>
</calcChain>
</file>

<file path=xl/sharedStrings.xml><?xml version="1.0" encoding="utf-8"?>
<sst xmlns="http://schemas.openxmlformats.org/spreadsheetml/2006/main" count="33" uniqueCount="25">
  <si>
    <t>x</t>
    <phoneticPr fontId="1"/>
  </si>
  <si>
    <t>y</t>
    <phoneticPr fontId="1"/>
  </si>
  <si>
    <t>df/dx</t>
    <phoneticPr fontId="1"/>
  </si>
  <si>
    <t>dx</t>
    <phoneticPr fontId="1"/>
  </si>
  <si>
    <t>dy</t>
    <phoneticPr fontId="1"/>
  </si>
  <si>
    <t>f(x,y)</t>
    <phoneticPr fontId="1"/>
  </si>
  <si>
    <t>delta_x</t>
    <phoneticPr fontId="1"/>
  </si>
  <si>
    <t>delta_y</t>
    <phoneticPr fontId="1"/>
  </si>
  <si>
    <t>x-delta_x</t>
    <phoneticPr fontId="1"/>
  </si>
  <si>
    <t>y-delta_y</t>
    <phoneticPr fontId="1"/>
  </si>
  <si>
    <t>df/dy</t>
    <phoneticPr fontId="1"/>
  </si>
  <si>
    <t>alpha</t>
    <phoneticPr fontId="1"/>
  </si>
  <si>
    <t>x+delta_x</t>
    <phoneticPr fontId="1"/>
  </si>
  <si>
    <t>y+delta_y</t>
    <phoneticPr fontId="1"/>
  </si>
  <si>
    <t>f(x,y+delta_y)</t>
    <phoneticPr fontId="1"/>
  </si>
  <si>
    <t>f(x,y-delta_y)</t>
    <phoneticPr fontId="1"/>
  </si>
  <si>
    <t>f(x-delta_x,y)</t>
    <phoneticPr fontId="1"/>
  </si>
  <si>
    <t>f(x+delta_x,y)</t>
    <phoneticPr fontId="1"/>
  </si>
  <si>
    <t>initial values</t>
    <phoneticPr fontId="1"/>
  </si>
  <si>
    <t>x0=</t>
    <phoneticPr fontId="1"/>
  </si>
  <si>
    <t>y0=</t>
    <phoneticPr fontId="1"/>
  </si>
  <si>
    <t>fmin=</t>
    <phoneticPr fontId="1"/>
  </si>
  <si>
    <t>final values=</t>
    <phoneticPr fontId="1"/>
  </si>
  <si>
    <t>xf=</t>
    <phoneticPr fontId="1"/>
  </si>
  <si>
    <t>yf=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</si>
</sst>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11" fontId="2" fillId="0" borderId="0" xfId="0" applyNumberFormat="1" applyFont="1"/>
    <xf numFmtId="11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'analytical differentiation'!$B$1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'analytical differentiation'!$A$2:$A$54</c:f>
              <c:numCache>
                <c:formatCode>General</c:formatCode>
                <c:ptCount val="53"/>
                <c:pt idx="0">
                  <c:v>0</c:v>
                </c:pt>
                <c:pt idx="1">
                  <c:v>-0.55000000000000004</c:v>
                </c:pt>
                <c:pt idx="2">
                  <c:v>-0.3359189179396333</c:v>
                </c:pt>
                <c:pt idx="3">
                  <c:v>-0.28209954732932163</c:v>
                </c:pt>
                <c:pt idx="4">
                  <c:v>-0.16903323596290071</c:v>
                </c:pt>
                <c:pt idx="5">
                  <c:v>-0.1388864416237279</c:v>
                </c:pt>
                <c:pt idx="6">
                  <c:v>-7.6234564625513854E-2</c:v>
                </c:pt>
                <c:pt idx="7">
                  <c:v>-6.7850649908797453E-2</c:v>
                </c:pt>
                <c:pt idx="8">
                  <c:v>-3.2204333036182135E-2</c:v>
                </c:pt>
                <c:pt idx="9">
                  <c:v>-3.3953402085577587E-2</c:v>
                </c:pt>
                <c:pt idx="10">
                  <c:v>-1.2422787607257121E-2</c:v>
                </c:pt>
                <c:pt idx="11">
                  <c:v>-1.7715332251244338E-2</c:v>
                </c:pt>
                <c:pt idx="12">
                  <c:v>-3.8558388719659043E-3</c:v>
                </c:pt>
                <c:pt idx="13">
                  <c:v>-9.7681654316952998E-3</c:v>
                </c:pt>
                <c:pt idx="14">
                  <c:v>-3.4189418187854405E-4</c:v>
                </c:pt>
                <c:pt idx="15">
                  <c:v>-5.743245233187623E-3</c:v>
                </c:pt>
                <c:pt idx="16">
                  <c:v>9.4490236098368659E-4</c:v>
                </c:pt>
                <c:pt idx="17">
                  <c:v>-3.6060556027122728E-3</c:v>
                </c:pt>
                <c:pt idx="18">
                  <c:v>1.2833214844446082E-3</c:v>
                </c:pt>
                <c:pt idx="19">
                  <c:v>-2.4022046121434282E-3</c:v>
                </c:pt>
                <c:pt idx="20">
                  <c:v>1.2439745089774029E-3</c:v>
                </c:pt>
                <c:pt idx="21">
                  <c:v>-1.6780794062934423E-3</c:v>
                </c:pt>
                <c:pt idx="22">
                  <c:v>1.0757621511848212E-3</c:v>
                </c:pt>
                <c:pt idx="23">
                  <c:v>-1.2135974493196981E-3</c:v>
                </c:pt>
                <c:pt idx="24">
                  <c:v>8.8278964130449706E-4</c:v>
                </c:pt>
                <c:pt idx="25">
                  <c:v>-8.9864284991704848E-4</c:v>
                </c:pt>
                <c:pt idx="26">
                  <c:v>7.0498462547364821E-4</c:v>
                </c:pt>
                <c:pt idx="27">
                  <c:v>-6.7568688060316655E-4</c:v>
                </c:pt>
                <c:pt idx="28">
                  <c:v>5.5460150392817723E-4</c:v>
                </c:pt>
                <c:pt idx="29">
                  <c:v>-5.1295283273427965E-4</c:v>
                </c:pt>
                <c:pt idx="30">
                  <c:v>4.3257767358489236E-4</c:v>
                </c:pt>
                <c:pt idx="31">
                  <c:v>-3.917219384465229E-4</c:v>
                </c:pt>
                <c:pt idx="32">
                  <c:v>3.3572774327868509E-4</c:v>
                </c:pt>
                <c:pt idx="33">
                  <c:v>-3.0021985869047247E-4</c:v>
                </c:pt>
                <c:pt idx="34">
                  <c:v>2.5980181424634368E-4</c:v>
                </c:pt>
                <c:pt idx="35">
                  <c:v>-2.3059106741600175E-4</c:v>
                </c:pt>
                <c:pt idx="36">
                  <c:v>2.0070021759858932E-4</c:v>
                </c:pt>
                <c:pt idx="37">
                  <c:v>-1.7734167767856053E-4</c:v>
                </c:pt>
                <c:pt idx="38">
                  <c:v>1.5488493052998666E-4</c:v>
                </c:pt>
                <c:pt idx="39">
                  <c:v>-1.3649526101001215E-4</c:v>
                </c:pt>
                <c:pt idx="40">
                  <c:v>1.1945557009399298E-4</c:v>
                </c:pt>
                <c:pt idx="41">
                  <c:v>-1.0510578365213367E-4</c:v>
                </c:pt>
                <c:pt idx="42">
                  <c:v>9.2097213719779879E-5</c:v>
                </c:pt>
                <c:pt idx="43">
                  <c:v>-8.095737913588804E-5</c:v>
                </c:pt>
                <c:pt idx="44">
                  <c:v>7.0989314688563328E-5</c:v>
                </c:pt>
                <c:pt idx="45">
                  <c:v>-6.2367501290354083E-5</c:v>
                </c:pt>
                <c:pt idx="46">
                  <c:v>5.4712140987060257E-5</c:v>
                </c:pt>
                <c:pt idx="47">
                  <c:v>-4.8051090443373986E-5</c:v>
                </c:pt>
                <c:pt idx="48">
                  <c:v>4.2163941284864163E-5</c:v>
                </c:pt>
                <c:pt idx="49">
                  <c:v>-3.7023186603298529E-5</c:v>
                </c:pt>
                <c:pt idx="50">
                  <c:v>3.2492182068988507E-5</c:v>
                </c:pt>
                <c:pt idx="51">
                  <c:v>-2.8527232228853884E-5</c:v>
                </c:pt>
                <c:pt idx="52">
                  <c:v>2.5038294632126415E-5</c:v>
                </c:pt>
              </c:numCache>
            </c:numRef>
          </c:xVal>
          <c:yVal>
            <c:numRef>
              <c:f>'analytical differentiation'!$B$2:$B$54</c:f>
              <c:numCache>
                <c:formatCode>General</c:formatCode>
                <c:ptCount val="53"/>
                <c:pt idx="0">
                  <c:v>0</c:v>
                </c:pt>
                <c:pt idx="1">
                  <c:v>-0.55000000000000004</c:v>
                </c:pt>
                <c:pt idx="2">
                  <c:v>-0.73435628207148873</c:v>
                </c:pt>
                <c:pt idx="3">
                  <c:v>-0.97012784868705648</c:v>
                </c:pt>
                <c:pt idx="4">
                  <c:v>-1.1292146173367981</c:v>
                </c:pt>
                <c:pt idx="5">
                  <c:v>-1.2730969744967457</c:v>
                </c:pt>
                <c:pt idx="6">
                  <c:v>-1.3584156417366899</c:v>
                </c:pt>
                <c:pt idx="7">
                  <c:v>-1.4326323132915582</c:v>
                </c:pt>
                <c:pt idx="8">
                  <c:v>-1.4710953245298062</c:v>
                </c:pt>
                <c:pt idx="9">
                  <c:v>-1.5081518594270751</c:v>
                </c:pt>
                <c:pt idx="10">
                  <c:v>-1.5239116016179932</c:v>
                </c:pt>
                <c:pt idx="11">
                  <c:v>-1.5428589914893212</c:v>
                </c:pt>
                <c:pt idx="12">
                  <c:v>-1.5484792311679645</c:v>
                </c:pt>
                <c:pt idx="13">
                  <c:v>-1.5586321946826605</c:v>
                </c:pt>
                <c:pt idx="14">
                  <c:v>-1.5599498493634076</c:v>
                </c:pt>
                <c:pt idx="15">
                  <c:v>-1.5657272632213042</c:v>
                </c:pt>
                <c:pt idx="16">
                  <c:v>-1.5653564755671989</c:v>
                </c:pt>
                <c:pt idx="17">
                  <c:v>-1.5688680630471936</c:v>
                </c:pt>
                <c:pt idx="18">
                  <c:v>-1.5679452899593607</c:v>
                </c:pt>
                <c:pt idx="19">
                  <c:v>-1.5702191768125333</c:v>
                </c:pt>
                <c:pt idx="20">
                  <c:v>-1.5692154031157701</c:v>
                </c:pt>
                <c:pt idx="21">
                  <c:v>-1.5707690926485083</c:v>
                </c:pt>
                <c:pt idx="22">
                  <c:v>-1.5698611307247512</c:v>
                </c:pt>
                <c:pt idx="23">
                  <c:v>-1.5709671557210656</c:v>
                </c:pt>
                <c:pt idx="24">
                  <c:v>-1.5702057225792327</c:v>
                </c:pt>
                <c:pt idx="25">
                  <c:v>-1.5710160882758302</c:v>
                </c:pt>
                <c:pt idx="26">
                  <c:v>-1.570400966518845</c:v>
                </c:pt>
                <c:pt idx="27">
                  <c:v>-1.5710061557917796</c:v>
                </c:pt>
                <c:pt idx="28">
                  <c:v>-1.5705191223451689</c:v>
                </c:pt>
                <c:pt idx="29">
                  <c:v>-1.5709766154262059</c:v>
                </c:pt>
                <c:pt idx="30">
                  <c:v>-1.5705953327518449</c:v>
                </c:pt>
                <c:pt idx="31">
                  <c:v>-1.5709437971074762</c:v>
                </c:pt>
                <c:pt idx="32">
                  <c:v>-1.5706472414292867</c:v>
                </c:pt>
                <c:pt idx="33">
                  <c:v>-1.5709138885986751</c:v>
                </c:pt>
                <c:pt idx="34">
                  <c:v>-1.570684108711712</c:v>
                </c:pt>
                <c:pt idx="35">
                  <c:v>-1.5708887196367687</c:v>
                </c:pt>
                <c:pt idx="36">
                  <c:v>-1.5707110784991942</c:v>
                </c:pt>
                <c:pt idx="37">
                  <c:v>-1.5708683501730314</c:v>
                </c:pt>
                <c:pt idx="38">
                  <c:v>-1.5707311993980688</c:v>
                </c:pt>
                <c:pt idx="39">
                  <c:v>-1.5708522061742365</c:v>
                </c:pt>
                <c:pt idx="40">
                  <c:v>-1.5707464001246678</c:v>
                </c:pt>
                <c:pt idx="41">
                  <c:v>-1.5708395603550707</c:v>
                </c:pt>
                <c:pt idx="42">
                  <c:v>-1.5707579737171669</c:v>
                </c:pt>
                <c:pt idx="43">
                  <c:v>-1.570829721376652</c:v>
                </c:pt>
                <c:pt idx="44">
                  <c:v>-1.570766827798711</c:v>
                </c:pt>
                <c:pt idx="45">
                  <c:v>-1.5708220963693202</c:v>
                </c:pt>
                <c:pt idx="46">
                  <c:v>-1.5707736209779288</c:v>
                </c:pt>
                <c:pt idx="47">
                  <c:v>-1.570816200854634</c:v>
                </c:pt>
                <c:pt idx="48">
                  <c:v>-1.5707788420221496</c:v>
                </c:pt>
                <c:pt idx="49">
                  <c:v>-1.5708116488147894</c:v>
                </c:pt>
                <c:pt idx="50">
                  <c:v>-1.5707828589512691</c:v>
                </c:pt>
                <c:pt idx="51">
                  <c:v>-1.5708081369653666</c:v>
                </c:pt>
                <c:pt idx="52">
                  <c:v>-1.5707859513939062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89-4A32-9962-566188EBA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819775"/>
        <c:axId val="2073821695"/>
      </c:scatterChart>
      <c:valAx>
        <c:axId val="2073819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73821695"/>
        <c:crosses val="autoZero"/>
        <c:crossBetween val="midCat"/>
      </c:valAx>
      <c:valAx>
        <c:axId val="207382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73819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'numerical differentiation'!$B$1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'numerical differentiation'!$A$2:$A$36</c:f>
              <c:numCache>
                <c:formatCode>General</c:formatCode>
                <c:ptCount val="35"/>
                <c:pt idx="0">
                  <c:v>0</c:v>
                </c:pt>
                <c:pt idx="1">
                  <c:v>-0.54999999993583326</c:v>
                </c:pt>
                <c:pt idx="2">
                  <c:v>-0.33591891798657547</c:v>
                </c:pt>
                <c:pt idx="3">
                  <c:v>-0.28209954731512699</c:v>
                </c:pt>
                <c:pt idx="4">
                  <c:v>-0.1690332360082073</c:v>
                </c:pt>
                <c:pt idx="5">
                  <c:v>-0.13888644161042885</c:v>
                </c:pt>
                <c:pt idx="6">
                  <c:v>-7.6234564665942695E-2</c:v>
                </c:pt>
                <c:pt idx="7">
                  <c:v>-6.785064988713374E-2</c:v>
                </c:pt>
                <c:pt idx="8">
                  <c:v>-3.2204333072447855E-2</c:v>
                </c:pt>
                <c:pt idx="9">
                  <c:v>-3.3953402061812965E-2</c:v>
                </c:pt>
                <c:pt idx="10">
                  <c:v>-1.2422787635477991E-2</c:v>
                </c:pt>
                <c:pt idx="11">
                  <c:v>-1.7715332228061317E-2</c:v>
                </c:pt>
                <c:pt idx="12">
                  <c:v>-3.8558388964585709E-3</c:v>
                </c:pt>
                <c:pt idx="13">
                  <c:v>-9.7681654131579441E-3</c:v>
                </c:pt>
                <c:pt idx="14">
                  <c:v>-3.418942020697556E-4</c:v>
                </c:pt>
                <c:pt idx="15">
                  <c:v>-5.7432452226872073E-3</c:v>
                </c:pt>
                <c:pt idx="16">
                  <c:v>9.4490235029909535E-4</c:v>
                </c:pt>
                <c:pt idx="17">
                  <c:v>-3.6060555960263337E-3</c:v>
                </c:pt>
                <c:pt idx="18">
                  <c:v>1.2833214810733544E-3</c:v>
                </c:pt>
                <c:pt idx="19">
                  <c:v>-2.4022046035224705E-3</c:v>
                </c:pt>
                <c:pt idx="20">
                  <c:v>1.243974498456815E-3</c:v>
                </c:pt>
                <c:pt idx="21">
                  <c:v>-1.6780793962259924E-3</c:v>
                </c:pt>
                <c:pt idx="22">
                  <c:v>1.0757621424680765E-3</c:v>
                </c:pt>
                <c:pt idx="23">
                  <c:v>-1.2135974424934935E-3</c:v>
                </c:pt>
                <c:pt idx="24">
                  <c:v>8.8278963588284479E-4</c:v>
                </c:pt>
                <c:pt idx="25">
                  <c:v>-8.9864284620133281E-4</c:v>
                </c:pt>
                <c:pt idx="26">
                  <c:v>7.0498461767399038E-4</c:v>
                </c:pt>
                <c:pt idx="27">
                  <c:v>-6.7568687390584222E-4</c:v>
                </c:pt>
                <c:pt idx="28">
                  <c:v>5.5460149699560228E-4</c:v>
                </c:pt>
                <c:pt idx="29">
                  <c:v>-5.1295282905516578E-4</c:v>
                </c:pt>
                <c:pt idx="30">
                  <c:v>4.3257767122962002E-4</c:v>
                </c:pt>
                <c:pt idx="31">
                  <c:v>-3.9172193650826833E-4</c:v>
                </c:pt>
                <c:pt idx="32">
                  <c:v>3.3572774176449419E-4</c:v>
                </c:pt>
                <c:pt idx="33">
                  <c:v>-3.002198586491391E-4</c:v>
                </c:pt>
                <c:pt idx="34">
                  <c:v>2.5980181760554592E-4</c:v>
                </c:pt>
              </c:numCache>
            </c:numRef>
          </c:xVal>
          <c:yVal>
            <c:numRef>
              <c:f>'numerical differentiation'!$B$2:$B$36</c:f>
              <c:numCache>
                <c:formatCode>General</c:formatCode>
                <c:ptCount val="35"/>
                <c:pt idx="0">
                  <c:v>0</c:v>
                </c:pt>
                <c:pt idx="1">
                  <c:v>-0.54999999999083327</c:v>
                </c:pt>
                <c:pt idx="2">
                  <c:v>-0.73435628209633552</c:v>
                </c:pt>
                <c:pt idx="3">
                  <c:v>-0.97012784866595581</c:v>
                </c:pt>
                <c:pt idx="4">
                  <c:v>-1.1292146173302853</c:v>
                </c:pt>
                <c:pt idx="5">
                  <c:v>-1.2730969744656462</c:v>
                </c:pt>
                <c:pt idx="6">
                  <c:v>-1.3584156417328885</c:v>
                </c:pt>
                <c:pt idx="7">
                  <c:v>-1.4326323132676766</c:v>
                </c:pt>
                <c:pt idx="8">
                  <c:v>-1.4710953245292124</c:v>
                </c:pt>
                <c:pt idx="9">
                  <c:v>-1.5081518594067789</c:v>
                </c:pt>
                <c:pt idx="10">
                  <c:v>-1.5239116016194076</c:v>
                </c:pt>
                <c:pt idx="11">
                  <c:v>-1.5428589914737145</c:v>
                </c:pt>
                <c:pt idx="12">
                  <c:v>-1.5484792311701279</c:v>
                </c:pt>
                <c:pt idx="13">
                  <c:v>-1.5586321946675619</c:v>
                </c:pt>
                <c:pt idx="14">
                  <c:v>-1.5599498493659691</c:v>
                </c:pt>
                <c:pt idx="15">
                  <c:v>-1.5657272632138541</c:v>
                </c:pt>
                <c:pt idx="16">
                  <c:v>-1.5653564755710425</c:v>
                </c:pt>
                <c:pt idx="17">
                  <c:v>-1.5688680630482321</c:v>
                </c:pt>
                <c:pt idx="18">
                  <c:v>-1.5679452899630664</c:v>
                </c:pt>
                <c:pt idx="19">
                  <c:v>-1.5702191768093821</c:v>
                </c:pt>
                <c:pt idx="20">
                  <c:v>-1.5692154031196592</c:v>
                </c:pt>
                <c:pt idx="21">
                  <c:v>-1.5707690926439177</c:v>
                </c:pt>
                <c:pt idx="22">
                  <c:v>-1.5698611307304855</c:v>
                </c:pt>
                <c:pt idx="23">
                  <c:v>-1.5709671557162497</c:v>
                </c:pt>
                <c:pt idx="24">
                  <c:v>-1.570205722578597</c:v>
                </c:pt>
                <c:pt idx="25">
                  <c:v>-1.5710160882717572</c:v>
                </c:pt>
                <c:pt idx="26">
                  <c:v>-1.5704009665190566</c:v>
                </c:pt>
                <c:pt idx="27">
                  <c:v>-1.5710061557858124</c:v>
                </c:pt>
                <c:pt idx="28">
                  <c:v>-1.570519122346401</c:v>
                </c:pt>
                <c:pt idx="29">
                  <c:v>-1.5709766154245441</c:v>
                </c:pt>
                <c:pt idx="30">
                  <c:v>-1.5705953327535527</c:v>
                </c:pt>
                <c:pt idx="31">
                  <c:v>-1.570943797106481</c:v>
                </c:pt>
                <c:pt idx="32">
                  <c:v>-1.5706472414289663</c:v>
                </c:pt>
                <c:pt idx="33">
                  <c:v>-1.5709138885977558</c:v>
                </c:pt>
                <c:pt idx="34">
                  <c:v>-1.5706841087095835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DA-47B5-BCFD-4AE8996EF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483103"/>
        <c:axId val="2076485023"/>
      </c:scatterChart>
      <c:valAx>
        <c:axId val="20764831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76485023"/>
        <c:crosses val="autoZero"/>
        <c:crossBetween val="midCat"/>
      </c:valAx>
      <c:valAx>
        <c:axId val="2076485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764831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214312</xdr:colOff>
      <xdr:row>9</xdr:row>
      <xdr:rowOff>38099</xdr:rowOff>
    </xdr:from>
    <xdr:to>
      <xdr:col>14</xdr:col>
      <xdr:colOff>604837</xdr:colOff>
      <xdr:row>32</xdr:row>
      <xdr:rowOff>38099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F190455-17EA-A747-1E87-D7E047888A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71436</xdr:colOff>
      <xdr:row>4</xdr:row>
      <xdr:rowOff>104775</xdr:rowOff>
    </xdr:from>
    <xdr:to>
      <xdr:col>12</xdr:col>
      <xdr:colOff>380999</xdr:colOff>
      <xdr:row>31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52B3054-D9E1-93CF-5B07-4BBFF3EB59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BE6D1-CA55-4689-9A88-7253202D5DDE}">
  <dimension ref="A1:N54"/>
  <sheetViews>
    <sheetView tabSelected="1" workbookViewId="0">
      <selection activeCell="B3" sqref="B3"/>
    </sheetView>
  </sheetViews>
  <sheetFormatPr defaultRowHeight="18"/>
  <cols>
    <col min="3" max="3" width="22.25" style="1" customWidth="1"/>
    <col min="4" max="5" width="9.5" bestFit="1" customWidth="1"/>
    <col min="9" max="9" width="9.83203125" bestFit="1" customWidth="1"/>
    <col min="13" max="14" width="12.9140625" bestFit="1" customWidth="1"/>
  </cols>
  <sheetData>
    <row r="1" spans="1:14">
      <c r="A1" t="s">
        <v>0</v>
      </c>
      <c r="B1" t="s">
        <v>1</v>
      </c>
      <c r="C1" s="1" t="s">
        <v>5</v>
      </c>
      <c r="D1" t="s">
        <v>2</v>
      </c>
      <c r="E1" t="s">
        <v>10</v>
      </c>
      <c r="F1" t="s">
        <v>3</v>
      </c>
      <c r="G1" t="s">
        <v>4</v>
      </c>
      <c r="H1" s="1" t="s">
        <v>11</v>
      </c>
      <c r="I1" s="1">
        <v>0.55000000000000004</v>
      </c>
      <c r="K1" t="s">
        <v>18</v>
      </c>
      <c r="L1" t="s">
        <v>19</v>
      </c>
      <c r="M1">
        <v>0</v>
      </c>
      <c r="N1">
        <v>0</v>
      </c>
    </row>
    <row r="2" spans="1:14">
      <c r="A2">
        <v>0</v>
      </c>
      <c r="B2">
        <v>0</v>
      </c>
      <c r="C2" s="1">
        <f>EXP(-A2*A2)*SIN(A2+B2)</f>
        <v>0</v>
      </c>
      <c r="D2" s="3">
        <f>-2*A2*EXP(-A2*A2)*SIN(A2+B2)+EXP(-A2*A2)*COS(A2+B2)</f>
        <v>1</v>
      </c>
      <c r="E2" s="3">
        <f>EXP(-A2*A2)*COS(A2+B2)</f>
        <v>1</v>
      </c>
      <c r="F2">
        <f>-D2*$I$1</f>
        <v>-0.55000000000000004</v>
      </c>
      <c r="G2">
        <f>-E2*$I$1</f>
        <v>-0.55000000000000004</v>
      </c>
      <c r="H2" s="1"/>
      <c r="I2" s="2"/>
      <c r="L2" t="s">
        <v>20</v>
      </c>
      <c r="M2">
        <v>0</v>
      </c>
      <c r="N2">
        <v>2</v>
      </c>
    </row>
    <row r="3" spans="1:14">
      <c r="A3">
        <f>A2+F2</f>
        <v>-0.55000000000000004</v>
      </c>
      <c r="B3">
        <f>B2+G2</f>
        <v>-0.55000000000000004</v>
      </c>
      <c r="C3" s="1">
        <f t="shared" ref="C3:C54" si="0">EXP(-A3*A3)*SIN(A3+B3)</f>
        <v>-0.65857415558984356</v>
      </c>
      <c r="D3" s="3">
        <f t="shared" ref="D3:D54" si="1">-2*A3*EXP(-A3*A3)*SIN(A3+B3)+EXP(-A3*A3)*COS(A3+B3)</f>
        <v>-0.38923833101884858</v>
      </c>
      <c r="E3" s="3">
        <f t="shared" ref="E3:E54" si="2">EXP(-A3*A3)*COS(A3+B3)</f>
        <v>0.33519324012997936</v>
      </c>
      <c r="F3">
        <f t="shared" ref="F3:F54" si="3">-D3*$I$1</f>
        <v>0.21408108206036675</v>
      </c>
      <c r="G3">
        <f t="shared" ref="G3:G54" si="4">-E3*$I$1</f>
        <v>-0.18435628207148866</v>
      </c>
      <c r="H3" s="1"/>
      <c r="I3" s="2"/>
      <c r="K3" t="s">
        <v>22</v>
      </c>
      <c r="L3" t="s">
        <v>23</v>
      </c>
      <c r="M3">
        <v>0</v>
      </c>
      <c r="N3">
        <v>0</v>
      </c>
    </row>
    <row r="4" spans="1:14">
      <c r="A4">
        <f t="shared" ref="A4:A54" si="5">A3+F3</f>
        <v>-0.3359189179396333</v>
      </c>
      <c r="B4">
        <f t="shared" ref="B4:B54" si="6">B3+G3</f>
        <v>-0.73435628207148873</v>
      </c>
      <c r="C4" s="1">
        <f t="shared" si="0"/>
        <v>-0.78371438560799767</v>
      </c>
      <c r="D4" s="3">
        <f t="shared" si="1"/>
        <v>-9.7853401109657567E-2</v>
      </c>
      <c r="E4" s="3">
        <f t="shared" si="2"/>
        <v>0.42867557566466863</v>
      </c>
      <c r="F4">
        <f t="shared" si="3"/>
        <v>5.3819370610311668E-2</v>
      </c>
      <c r="G4">
        <f t="shared" si="4"/>
        <v>-0.23577156661556775</v>
      </c>
      <c r="L4" t="s">
        <v>24</v>
      </c>
      <c r="M4">
        <v>-1.5707</v>
      </c>
      <c r="N4">
        <v>4.7119999999999997</v>
      </c>
    </row>
    <row r="5" spans="1:14">
      <c r="A5">
        <f t="shared" si="5"/>
        <v>-0.28209954732932163</v>
      </c>
      <c r="B5">
        <f t="shared" si="6"/>
        <v>-0.97012784868705648</v>
      </c>
      <c r="C5" s="1">
        <f t="shared" si="0"/>
        <v>-0.87703753255214079</v>
      </c>
      <c r="D5" s="3">
        <f t="shared" si="1"/>
        <v>-0.20557511157531078</v>
      </c>
      <c r="E5" s="3">
        <f t="shared" si="2"/>
        <v>0.28924867027225748</v>
      </c>
      <c r="F5">
        <f t="shared" si="3"/>
        <v>0.11306631136642094</v>
      </c>
      <c r="G5">
        <f t="shared" si="4"/>
        <v>-0.15908676864974164</v>
      </c>
      <c r="L5" t="s">
        <v>21</v>
      </c>
      <c r="M5">
        <v>-1</v>
      </c>
      <c r="N5">
        <v>-1</v>
      </c>
    </row>
    <row r="6" spans="1:14">
      <c r="A6">
        <f t="shared" si="5"/>
        <v>-0.16903323596290071</v>
      </c>
      <c r="B6">
        <f t="shared" si="6"/>
        <v>-1.1292146173367981</v>
      </c>
      <c r="C6" s="1">
        <f t="shared" si="0"/>
        <v>-0.93595983442793751</v>
      </c>
      <c r="D6" s="3">
        <f t="shared" si="1"/>
        <v>-5.4812353343950571E-2</v>
      </c>
      <c r="E6" s="3">
        <f t="shared" si="2"/>
        <v>0.26160428574535949</v>
      </c>
      <c r="F6">
        <f t="shared" si="3"/>
        <v>3.0146794339172816E-2</v>
      </c>
      <c r="G6">
        <f t="shared" si="4"/>
        <v>-0.14388235715994774</v>
      </c>
    </row>
    <row r="7" spans="1:14">
      <c r="A7">
        <f t="shared" si="5"/>
        <v>-0.1388864416237279</v>
      </c>
      <c r="B7">
        <f t="shared" si="6"/>
        <v>-1.2730969744967457</v>
      </c>
      <c r="C7" s="1">
        <f t="shared" si="0"/>
        <v>-0.96855153755456391</v>
      </c>
      <c r="D7" s="3">
        <f t="shared" si="1"/>
        <v>-0.11391250363311645</v>
      </c>
      <c r="E7" s="3">
        <f t="shared" si="2"/>
        <v>0.15512484952717126</v>
      </c>
      <c r="F7">
        <f t="shared" si="3"/>
        <v>6.2651876998214048E-2</v>
      </c>
      <c r="G7">
        <f t="shared" si="4"/>
        <v>-8.5318667239944204E-2</v>
      </c>
    </row>
    <row r="8" spans="1:14">
      <c r="A8">
        <f t="shared" si="5"/>
        <v>-7.6234564625513854E-2</v>
      </c>
      <c r="B8">
        <f t="shared" si="6"/>
        <v>-1.3584156417366899</v>
      </c>
      <c r="C8" s="1">
        <f t="shared" si="0"/>
        <v>-0.98500519329975511</v>
      </c>
      <c r="D8" s="3">
        <f t="shared" si="1"/>
        <v>-1.5243481303120726E-2</v>
      </c>
      <c r="E8" s="3">
        <f t="shared" si="2"/>
        <v>0.13493940282703318</v>
      </c>
      <c r="F8">
        <f t="shared" si="3"/>
        <v>8.3839147167164008E-3</v>
      </c>
      <c r="G8">
        <f t="shared" si="4"/>
        <v>-7.421667155486826E-2</v>
      </c>
    </row>
    <row r="9" spans="1:14">
      <c r="A9">
        <f t="shared" si="5"/>
        <v>-6.7850649908797453E-2</v>
      </c>
      <c r="B9">
        <f t="shared" si="6"/>
        <v>-1.4326323132915582</v>
      </c>
      <c r="C9" s="1">
        <f t="shared" si="0"/>
        <v>-0.99294725334216583</v>
      </c>
      <c r="D9" s="3">
        <f t="shared" si="1"/>
        <v>-6.4811485222936935E-2</v>
      </c>
      <c r="E9" s="3">
        <f t="shared" si="2"/>
        <v>6.9932747705905671E-2</v>
      </c>
      <c r="F9">
        <f t="shared" si="3"/>
        <v>3.5646316872615318E-2</v>
      </c>
      <c r="G9">
        <f t="shared" si="4"/>
        <v>-3.8463011238248121E-2</v>
      </c>
    </row>
    <row r="10" spans="1:14">
      <c r="A10">
        <f t="shared" si="5"/>
        <v>-3.2204333036182135E-2</v>
      </c>
      <c r="B10">
        <f t="shared" si="6"/>
        <v>-1.4710953245298062</v>
      </c>
      <c r="C10" s="1">
        <f t="shared" si="0"/>
        <v>-0.99668874338360391</v>
      </c>
      <c r="D10" s="3">
        <f t="shared" si="1"/>
        <v>3.1801255443553722E-3</v>
      </c>
      <c r="E10" s="3">
        <f t="shared" si="2"/>
        <v>6.7375517995034287E-2</v>
      </c>
      <c r="F10">
        <f t="shared" si="3"/>
        <v>-1.7490690493954548E-3</v>
      </c>
      <c r="G10">
        <f t="shared" si="4"/>
        <v>-3.7056534897268859E-2</v>
      </c>
    </row>
    <row r="11" spans="1:14">
      <c r="A11">
        <f t="shared" si="5"/>
        <v>-3.3953402085577587E-2</v>
      </c>
      <c r="B11">
        <f t="shared" si="6"/>
        <v>-1.5081518594270751</v>
      </c>
      <c r="C11" s="1">
        <f t="shared" si="0"/>
        <v>-0.99843674455121079</v>
      </c>
      <c r="D11" s="3">
        <f t="shared" si="1"/>
        <v>-3.9146571778764482E-2</v>
      </c>
      <c r="E11" s="3">
        <f t="shared" si="2"/>
        <v>2.8654076710760264E-2</v>
      </c>
      <c r="F11">
        <f t="shared" si="3"/>
        <v>2.1530614478320467E-2</v>
      </c>
      <c r="G11">
        <f t="shared" si="4"/>
        <v>-1.5759742190918146E-2</v>
      </c>
    </row>
    <row r="12" spans="1:14">
      <c r="A12">
        <f t="shared" si="5"/>
        <v>-1.2422787607257121E-2</v>
      </c>
      <c r="B12">
        <f t="shared" si="6"/>
        <v>-1.5239116016179932</v>
      </c>
      <c r="C12" s="1">
        <f t="shared" si="0"/>
        <v>-0.99925202407606983</v>
      </c>
      <c r="D12" s="3">
        <f t="shared" si="1"/>
        <v>9.622808443613122E-3</v>
      </c>
      <c r="E12" s="3">
        <f t="shared" si="2"/>
        <v>3.4449799766050712E-2</v>
      </c>
      <c r="F12">
        <f t="shared" si="3"/>
        <v>-5.2925446439872174E-3</v>
      </c>
      <c r="G12">
        <f t="shared" si="4"/>
        <v>-1.8947389871327894E-2</v>
      </c>
    </row>
    <row r="13" spans="1:14">
      <c r="A13">
        <f t="shared" si="5"/>
        <v>-1.7715332251244338E-2</v>
      </c>
      <c r="B13">
        <f t="shared" si="6"/>
        <v>-1.5428589914893212</v>
      </c>
      <c r="C13" s="1">
        <f t="shared" si="0"/>
        <v>-0.99963398841873352</v>
      </c>
      <c r="D13" s="3">
        <f t="shared" si="1"/>
        <v>-2.5199078871415332E-2</v>
      </c>
      <c r="E13" s="3">
        <f t="shared" si="2"/>
        <v>1.0218617597533463E-2</v>
      </c>
      <c r="F13">
        <f t="shared" si="3"/>
        <v>1.3859493379278434E-2</v>
      </c>
      <c r="G13">
        <f t="shared" si="4"/>
        <v>-5.6202396786434053E-3</v>
      </c>
    </row>
    <row r="14" spans="1:14">
      <c r="A14">
        <f t="shared" si="5"/>
        <v>-3.8558388719659043E-3</v>
      </c>
      <c r="B14">
        <f t="shared" si="6"/>
        <v>-1.5484792311679645</v>
      </c>
      <c r="C14" s="1">
        <f t="shared" si="0"/>
        <v>-0.99981473098990781</v>
      </c>
      <c r="D14" s="3">
        <f t="shared" si="1"/>
        <v>1.0749684654053444E-2</v>
      </c>
      <c r="E14" s="3">
        <f t="shared" si="2"/>
        <v>1.8459933663083485E-2</v>
      </c>
      <c r="F14">
        <f t="shared" si="3"/>
        <v>-5.9123265597293946E-3</v>
      </c>
      <c r="G14">
        <f t="shared" si="4"/>
        <v>-1.0152963514695917E-2</v>
      </c>
    </row>
    <row r="15" spans="1:14">
      <c r="A15">
        <f t="shared" si="5"/>
        <v>-9.7681654316952998E-3</v>
      </c>
      <c r="B15">
        <f t="shared" si="6"/>
        <v>-1.5586321946826605</v>
      </c>
      <c r="C15" s="1">
        <f t="shared" si="0"/>
        <v>-0.99990171744323253</v>
      </c>
      <c r="D15" s="3">
        <f t="shared" si="1"/>
        <v>-1.7138674999666828E-2</v>
      </c>
      <c r="E15" s="3">
        <f t="shared" si="2"/>
        <v>2.3957357831766619E-3</v>
      </c>
      <c r="F15">
        <f t="shared" si="3"/>
        <v>9.4262712498167558E-3</v>
      </c>
      <c r="G15">
        <f t="shared" si="4"/>
        <v>-1.3176546807471641E-3</v>
      </c>
    </row>
    <row r="16" spans="1:14">
      <c r="A16">
        <f t="shared" si="5"/>
        <v>-3.4189418187854405E-4</v>
      </c>
      <c r="B16">
        <f t="shared" si="6"/>
        <v>-1.5599498493634076</v>
      </c>
      <c r="C16" s="1">
        <f t="shared" si="0"/>
        <v>-0.9999447104875443</v>
      </c>
      <c r="D16" s="3">
        <f t="shared" si="1"/>
        <v>9.8206382751074156E-3</v>
      </c>
      <c r="E16" s="3">
        <f t="shared" si="2"/>
        <v>1.0504388832539249E-2</v>
      </c>
      <c r="F16">
        <f t="shared" si="3"/>
        <v>-5.4013510513090789E-3</v>
      </c>
      <c r="G16">
        <f t="shared" si="4"/>
        <v>-5.7774138578965874E-3</v>
      </c>
    </row>
    <row r="17" spans="1:7">
      <c r="A17">
        <f t="shared" si="5"/>
        <v>-5.743245233187623E-3</v>
      </c>
      <c r="B17">
        <f t="shared" si="6"/>
        <v>-1.5657272632213042</v>
      </c>
      <c r="C17" s="1">
        <f t="shared" si="0"/>
        <v>-0.99996678842523568</v>
      </c>
      <c r="D17" s="3">
        <f t="shared" si="1"/>
        <v>-1.2160268353038744E-2</v>
      </c>
      <c r="E17" s="3">
        <f t="shared" si="2"/>
        <v>-6.7415937110040086E-4</v>
      </c>
      <c r="F17">
        <f t="shared" si="3"/>
        <v>6.6881475941713096E-3</v>
      </c>
      <c r="G17">
        <f t="shared" si="4"/>
        <v>3.7078765410522048E-4</v>
      </c>
    </row>
    <row r="18" spans="1:7">
      <c r="A18">
        <f t="shared" si="5"/>
        <v>9.4490236098368659E-4</v>
      </c>
      <c r="B18">
        <f t="shared" si="6"/>
        <v>-1.5653564755671989</v>
      </c>
      <c r="C18" s="1">
        <f t="shared" si="0"/>
        <v>-0.99997872470817228</v>
      </c>
      <c r="D18" s="3">
        <f t="shared" si="1"/>
        <v>8.2744690249017434E-3</v>
      </c>
      <c r="E18" s="3">
        <f t="shared" si="2"/>
        <v>6.384704509081328E-3</v>
      </c>
      <c r="F18">
        <f t="shared" si="3"/>
        <v>-4.5509579636959594E-3</v>
      </c>
      <c r="G18">
        <f t="shared" si="4"/>
        <v>-3.5115874799947306E-3</v>
      </c>
    </row>
    <row r="19" spans="1:7">
      <c r="A19">
        <f t="shared" si="5"/>
        <v>-3.6060556027122728E-3</v>
      </c>
      <c r="B19">
        <f t="shared" si="6"/>
        <v>-1.5688680630471936</v>
      </c>
      <c r="C19" s="1">
        <f t="shared" si="0"/>
        <v>-0.99998558897341527</v>
      </c>
      <c r="D19" s="3">
        <f t="shared" si="1"/>
        <v>-8.8897765221034198E-3</v>
      </c>
      <c r="E19" s="3">
        <f t="shared" si="2"/>
        <v>-1.677769250605187E-3</v>
      </c>
      <c r="F19">
        <f t="shared" si="3"/>
        <v>4.889377087156881E-3</v>
      </c>
      <c r="G19">
        <f t="shared" si="4"/>
        <v>9.2277308783285286E-4</v>
      </c>
    </row>
    <row r="20" spans="1:7">
      <c r="A20">
        <f t="shared" si="5"/>
        <v>1.2833214844446082E-3</v>
      </c>
      <c r="B20">
        <f t="shared" si="6"/>
        <v>-1.5679452899593607</v>
      </c>
      <c r="C20" s="1">
        <f t="shared" si="0"/>
        <v>-0.99998980665421378</v>
      </c>
      <c r="D20" s="3">
        <f t="shared" si="1"/>
        <v>6.7009565392509747E-3</v>
      </c>
      <c r="E20" s="3">
        <f t="shared" si="2"/>
        <v>4.1343397330410496E-3</v>
      </c>
      <c r="F20">
        <f t="shared" si="3"/>
        <v>-3.6855260965880363E-3</v>
      </c>
      <c r="G20">
        <f t="shared" si="4"/>
        <v>-2.2738868531725774E-3</v>
      </c>
    </row>
    <row r="21" spans="1:7">
      <c r="A21">
        <f t="shared" si="5"/>
        <v>-2.4022046121434282E-3</v>
      </c>
      <c r="B21">
        <f t="shared" si="6"/>
        <v>-1.5702191768125333</v>
      </c>
      <c r="C21" s="1">
        <f t="shared" si="0"/>
        <v>-0.99999256402752301</v>
      </c>
      <c r="D21" s="3">
        <f t="shared" si="1"/>
        <v>-6.6294165838560563E-3</v>
      </c>
      <c r="E21" s="3">
        <f t="shared" si="2"/>
        <v>-1.8250430850239605E-3</v>
      </c>
      <c r="F21">
        <f t="shared" si="3"/>
        <v>3.6461791211208311E-3</v>
      </c>
      <c r="G21">
        <f t="shared" si="4"/>
        <v>1.0037736967631783E-3</v>
      </c>
    </row>
    <row r="22" spans="1:7">
      <c r="A22">
        <f t="shared" si="5"/>
        <v>1.2439745089774029E-3</v>
      </c>
      <c r="B22">
        <f t="shared" si="6"/>
        <v>-1.5692154031157701</v>
      </c>
      <c r="C22" s="1">
        <f t="shared" si="0"/>
        <v>-0.99999446251255952</v>
      </c>
      <c r="D22" s="3">
        <f t="shared" si="1"/>
        <v>5.3128253004924453E-3</v>
      </c>
      <c r="E22" s="3">
        <f t="shared" si="2"/>
        <v>2.8248900595240784E-3</v>
      </c>
      <c r="F22">
        <f t="shared" si="3"/>
        <v>-2.9220539152708452E-3</v>
      </c>
      <c r="G22">
        <f t="shared" si="4"/>
        <v>-1.5536895327382433E-3</v>
      </c>
    </row>
    <row r="23" spans="1:7">
      <c r="A23">
        <f t="shared" si="5"/>
        <v>-1.6780794062934423E-3</v>
      </c>
      <c r="B23">
        <f t="shared" si="6"/>
        <v>-1.5707690926485083</v>
      </c>
      <c r="C23" s="1">
        <f t="shared" si="0"/>
        <v>-0.99999582141258148</v>
      </c>
      <c r="D23" s="3">
        <f t="shared" si="1"/>
        <v>-5.0069846499604786E-3</v>
      </c>
      <c r="E23" s="3">
        <f t="shared" si="2"/>
        <v>-1.6508398613765826E-3</v>
      </c>
      <c r="F23">
        <f t="shared" si="3"/>
        <v>2.7538415574782636E-3</v>
      </c>
      <c r="G23">
        <f t="shared" si="4"/>
        <v>9.0796192375712048E-4</v>
      </c>
    </row>
    <row r="24" spans="1:7">
      <c r="A24">
        <f t="shared" si="5"/>
        <v>1.0757621511848212E-3</v>
      </c>
      <c r="B24">
        <f t="shared" si="6"/>
        <v>-1.5698611307247512</v>
      </c>
      <c r="C24" s="1">
        <f t="shared" si="0"/>
        <v>-0.999996820763001</v>
      </c>
      <c r="D24" s="3">
        <f t="shared" si="1"/>
        <v>4.1624720009173074E-3</v>
      </c>
      <c r="E24" s="3">
        <f t="shared" si="2"/>
        <v>2.0109545387533311E-3</v>
      </c>
      <c r="F24">
        <f t="shared" si="3"/>
        <v>-2.2893596005045193E-3</v>
      </c>
      <c r="G24">
        <f t="shared" si="4"/>
        <v>-1.1060249963143322E-3</v>
      </c>
    </row>
    <row r="25" spans="1:7">
      <c r="A25">
        <f t="shared" si="5"/>
        <v>-1.2135974493196981E-3</v>
      </c>
      <c r="B25">
        <f t="shared" si="6"/>
        <v>-1.5709671557210656</v>
      </c>
      <c r="C25" s="1">
        <f t="shared" si="0"/>
        <v>-0.99999756886568558</v>
      </c>
      <c r="D25" s="3">
        <f t="shared" si="1"/>
        <v>-3.811612892043991E-3</v>
      </c>
      <c r="E25" s="3">
        <f t="shared" si="2"/>
        <v>-1.3844238942414011E-3</v>
      </c>
      <c r="F25">
        <f t="shared" si="3"/>
        <v>2.0963870906241951E-3</v>
      </c>
      <c r="G25">
        <f t="shared" si="4"/>
        <v>7.6143314183277062E-4</v>
      </c>
    </row>
    <row r="26" spans="1:7">
      <c r="A26">
        <f t="shared" si="5"/>
        <v>8.8278964130449706E-4</v>
      </c>
      <c r="B26">
        <f t="shared" si="6"/>
        <v>-1.5702057225792327</v>
      </c>
      <c r="C26" s="1">
        <f t="shared" si="0"/>
        <v>-0.99999813523906622</v>
      </c>
      <c r="D26" s="3">
        <f t="shared" si="1"/>
        <v>3.2389681658573552E-3</v>
      </c>
      <c r="E26" s="3">
        <f t="shared" si="2"/>
        <v>1.4733921756316327E-3</v>
      </c>
      <c r="F26">
        <f t="shared" si="3"/>
        <v>-1.7814324912215455E-3</v>
      </c>
      <c r="G26">
        <f t="shared" si="4"/>
        <v>-8.103656965973981E-4</v>
      </c>
    </row>
    <row r="27" spans="1:7">
      <c r="A27">
        <f t="shared" si="5"/>
        <v>-8.9864284991704848E-4</v>
      </c>
      <c r="B27">
        <f t="shared" si="6"/>
        <v>-1.5710160882758302</v>
      </c>
      <c r="C27" s="1">
        <f t="shared" si="0"/>
        <v>-0.99999856702780099</v>
      </c>
      <c r="D27" s="3">
        <f t="shared" si="1"/>
        <v>-2.9156863188921755E-3</v>
      </c>
      <c r="E27" s="3">
        <f t="shared" si="2"/>
        <v>-1.1184031945185198E-3</v>
      </c>
      <c r="F27">
        <f t="shared" si="3"/>
        <v>1.6036274753906967E-3</v>
      </c>
      <c r="G27">
        <f t="shared" si="4"/>
        <v>6.1512175698518595E-4</v>
      </c>
    </row>
    <row r="28" spans="1:7">
      <c r="A28">
        <f t="shared" si="5"/>
        <v>7.0498462547364821E-4</v>
      </c>
      <c r="B28">
        <f t="shared" si="6"/>
        <v>-1.570400966518845</v>
      </c>
      <c r="C28" s="1">
        <f t="shared" si="0"/>
        <v>-0.99999889761771221</v>
      </c>
      <c r="D28" s="3">
        <f t="shared" si="1"/>
        <v>2.5103118292305721E-3</v>
      </c>
      <c r="E28" s="3">
        <f t="shared" si="2"/>
        <v>1.1003441326084041E-3</v>
      </c>
      <c r="F28">
        <f t="shared" si="3"/>
        <v>-1.3806715060768148E-3</v>
      </c>
      <c r="G28">
        <f t="shared" si="4"/>
        <v>-6.0518927293462229E-4</v>
      </c>
    </row>
    <row r="29" spans="1:7">
      <c r="A29">
        <f t="shared" si="5"/>
        <v>-6.7568688060316655E-4</v>
      </c>
      <c r="B29">
        <f t="shared" si="6"/>
        <v>-1.5710061557917796</v>
      </c>
      <c r="C29" s="1">
        <f t="shared" si="0"/>
        <v>-0.99999915137836359</v>
      </c>
      <c r="D29" s="3">
        <f t="shared" si="1"/>
        <v>-2.2368879718751705E-3</v>
      </c>
      <c r="E29" s="3">
        <f t="shared" si="2"/>
        <v>-8.8551535747384991E-4</v>
      </c>
      <c r="F29">
        <f t="shared" si="3"/>
        <v>1.2302883845313438E-3</v>
      </c>
      <c r="G29">
        <f t="shared" si="4"/>
        <v>4.8703344661061752E-4</v>
      </c>
    </row>
    <row r="30" spans="1:7">
      <c r="A30">
        <f t="shared" si="5"/>
        <v>5.5460150392817723E-4</v>
      </c>
      <c r="B30">
        <f t="shared" si="6"/>
        <v>-1.5705191223451689</v>
      </c>
      <c r="C30" s="1">
        <f t="shared" si="0"/>
        <v>-0.99999934646677324</v>
      </c>
      <c r="D30" s="3">
        <f t="shared" si="1"/>
        <v>1.9410078848408306E-3</v>
      </c>
      <c r="E30" s="3">
        <f t="shared" si="2"/>
        <v>8.3180560188549698E-4</v>
      </c>
      <c r="F30">
        <f t="shared" si="3"/>
        <v>-1.0675543366624569E-3</v>
      </c>
      <c r="G30">
        <f t="shared" si="4"/>
        <v>-4.574930810370234E-4</v>
      </c>
    </row>
    <row r="31" spans="1:7">
      <c r="A31">
        <f t="shared" si="5"/>
        <v>-5.1295283273427965E-4</v>
      </c>
      <c r="B31">
        <f t="shared" si="6"/>
        <v>-1.5709766154262059</v>
      </c>
      <c r="C31" s="1">
        <f t="shared" si="0"/>
        <v>-0.99999949658763509</v>
      </c>
      <c r="D31" s="3">
        <f t="shared" si="1"/>
        <v>-1.7191463751257672E-3</v>
      </c>
      <c r="E31" s="3">
        <f t="shared" si="2"/>
        <v>-6.9324122611080503E-4</v>
      </c>
      <c r="F31">
        <f t="shared" si="3"/>
        <v>9.4553050631917201E-4</v>
      </c>
      <c r="G31">
        <f t="shared" si="4"/>
        <v>3.8128267436094278E-4</v>
      </c>
    </row>
    <row r="32" spans="1:7">
      <c r="A32">
        <f t="shared" si="5"/>
        <v>4.3257767358489236E-4</v>
      </c>
      <c r="B32">
        <f t="shared" si="6"/>
        <v>-1.5705953327518449</v>
      </c>
      <c r="C32" s="1">
        <f t="shared" si="0"/>
        <v>-0.99999961217005795</v>
      </c>
      <c r="D32" s="3">
        <f t="shared" si="1"/>
        <v>1.4987265673298458E-3</v>
      </c>
      <c r="E32" s="3">
        <f t="shared" si="2"/>
        <v>6.335715556932092E-4</v>
      </c>
      <c r="F32">
        <f t="shared" si="3"/>
        <v>-8.2429961203141526E-4</v>
      </c>
      <c r="G32">
        <f t="shared" si="4"/>
        <v>-3.4846435563126509E-4</v>
      </c>
    </row>
    <row r="33" spans="1:7">
      <c r="A33">
        <f t="shared" si="5"/>
        <v>-3.917219384465229E-4</v>
      </c>
      <c r="B33">
        <f t="shared" si="6"/>
        <v>-1.5709437971074762</v>
      </c>
      <c r="C33" s="1">
        <f t="shared" si="0"/>
        <v>-0.99999970118981873</v>
      </c>
      <c r="D33" s="3">
        <f t="shared" si="1"/>
        <v>-1.3226357849549235E-3</v>
      </c>
      <c r="E33" s="3">
        <f t="shared" si="2"/>
        <v>-5.3919214216288441E-4</v>
      </c>
      <c r="F33">
        <f t="shared" si="3"/>
        <v>7.2744968172520799E-4</v>
      </c>
      <c r="G33">
        <f t="shared" si="4"/>
        <v>2.9655567818958646E-4</v>
      </c>
    </row>
    <row r="34" spans="1:7">
      <c r="A34">
        <f t="shared" si="5"/>
        <v>3.3572774327868509E-4</v>
      </c>
      <c r="B34">
        <f t="shared" si="6"/>
        <v>-1.5706472414292867</v>
      </c>
      <c r="C34" s="1">
        <f t="shared" si="0"/>
        <v>-0.99999976976502891</v>
      </c>
      <c r="D34" s="3">
        <f t="shared" si="1"/>
        <v>1.1562683672166501E-3</v>
      </c>
      <c r="E34" s="3">
        <f t="shared" si="2"/>
        <v>4.8481303525181439E-4</v>
      </c>
      <c r="F34">
        <f t="shared" si="3"/>
        <v>-6.3594760196915756E-4</v>
      </c>
      <c r="G34">
        <f t="shared" si="4"/>
        <v>-2.6664716938849792E-4</v>
      </c>
    </row>
    <row r="35" spans="1:7">
      <c r="A35">
        <f t="shared" si="5"/>
        <v>-3.0021985869047247E-4</v>
      </c>
      <c r="B35">
        <f t="shared" si="6"/>
        <v>-1.5709138885986751</v>
      </c>
      <c r="C35" s="1">
        <f t="shared" si="0"/>
        <v>-0.99999982259729092</v>
      </c>
      <c r="D35" s="3">
        <f t="shared" si="1"/>
        <v>-1.0182212235214838E-3</v>
      </c>
      <c r="E35" s="3">
        <f t="shared" si="2"/>
        <v>-4.1778161266017139E-4</v>
      </c>
      <c r="F35">
        <f t="shared" si="3"/>
        <v>5.6002167293681614E-4</v>
      </c>
      <c r="G35">
        <f t="shared" si="4"/>
        <v>2.2977988696309428E-4</v>
      </c>
    </row>
    <row r="36" spans="1:7">
      <c r="A36">
        <f t="shared" si="5"/>
        <v>2.5980181424634368E-4</v>
      </c>
      <c r="B36">
        <f t="shared" si="6"/>
        <v>-1.570684108711712</v>
      </c>
      <c r="C36" s="1">
        <f t="shared" si="0"/>
        <v>-0.999999863303623</v>
      </c>
      <c r="D36" s="3">
        <f t="shared" si="1"/>
        <v>8.9162342120426431E-4</v>
      </c>
      <c r="E36" s="3">
        <f t="shared" si="2"/>
        <v>3.7201986373951038E-4</v>
      </c>
      <c r="F36">
        <f t="shared" si="3"/>
        <v>-4.9039288166234543E-4</v>
      </c>
      <c r="G36">
        <f t="shared" si="4"/>
        <v>-2.0461092505673071E-4</v>
      </c>
    </row>
    <row r="37" spans="1:7">
      <c r="A37">
        <f t="shared" si="5"/>
        <v>-2.3059106741600175E-4</v>
      </c>
      <c r="B37">
        <f t="shared" si="6"/>
        <v>-1.5708887196367687</v>
      </c>
      <c r="C37" s="1">
        <f t="shared" si="0"/>
        <v>-0.99999989466846151</v>
      </c>
      <c r="D37" s="3">
        <f t="shared" si="1"/>
        <v>-7.8416597275380185E-4</v>
      </c>
      <c r="E37" s="3">
        <f t="shared" si="2"/>
        <v>-3.2298388649882215E-4</v>
      </c>
      <c r="F37">
        <f t="shared" si="3"/>
        <v>4.3129128501459107E-4</v>
      </c>
      <c r="G37">
        <f t="shared" si="4"/>
        <v>1.7764113757435219E-4</v>
      </c>
    </row>
    <row r="38" spans="1:7">
      <c r="A38">
        <f t="shared" si="5"/>
        <v>2.0070021759858932E-4</v>
      </c>
      <c r="B38">
        <f t="shared" si="6"/>
        <v>-1.5707110784991942</v>
      </c>
      <c r="C38" s="1">
        <f t="shared" si="0"/>
        <v>-0.99999991883614925</v>
      </c>
      <c r="D38" s="3">
        <f t="shared" si="1"/>
        <v>6.8734890050390881E-4</v>
      </c>
      <c r="E38" s="3">
        <f t="shared" si="2"/>
        <v>2.8594849788593523E-4</v>
      </c>
      <c r="F38">
        <f t="shared" si="3"/>
        <v>-3.7804189527714985E-4</v>
      </c>
      <c r="G38">
        <f t="shared" si="4"/>
        <v>-1.5727167383726439E-4</v>
      </c>
    </row>
    <row r="39" spans="1:7">
      <c r="A39">
        <f t="shared" si="5"/>
        <v>-1.7734167767856053E-4</v>
      </c>
      <c r="B39">
        <f t="shared" si="6"/>
        <v>-1.5708683501730314</v>
      </c>
      <c r="C39" s="1">
        <f t="shared" si="0"/>
        <v>-0.99999993745846549</v>
      </c>
      <c r="D39" s="3">
        <f t="shared" si="1"/>
        <v>-6.0404837856099488E-4</v>
      </c>
      <c r="E39" s="3">
        <f t="shared" si="2"/>
        <v>-2.4936504538631518E-4</v>
      </c>
      <c r="F39">
        <f t="shared" si="3"/>
        <v>3.3222660820854719E-4</v>
      </c>
      <c r="G39">
        <f t="shared" si="4"/>
        <v>1.3715077496247337E-4</v>
      </c>
    </row>
    <row r="40" spans="1:7">
      <c r="A40">
        <f t="shared" si="5"/>
        <v>1.5488493052998666E-4</v>
      </c>
      <c r="B40">
        <f t="shared" si="6"/>
        <v>-1.5707311993980688</v>
      </c>
      <c r="C40" s="1">
        <f t="shared" si="0"/>
        <v>-0.99999995180794721</v>
      </c>
      <c r="D40" s="3">
        <f t="shared" si="1"/>
        <v>5.2978216643636146E-4</v>
      </c>
      <c r="E40" s="3">
        <f t="shared" si="2"/>
        <v>2.2001232030483363E-4</v>
      </c>
      <c r="F40">
        <f t="shared" si="3"/>
        <v>-2.9138019153999881E-4</v>
      </c>
      <c r="G40">
        <f t="shared" si="4"/>
        <v>-1.2100677616765851E-4</v>
      </c>
    </row>
    <row r="41" spans="1:7">
      <c r="A41">
        <f t="shared" si="5"/>
        <v>-1.3649526101001215E-4</v>
      </c>
      <c r="B41">
        <f t="shared" si="6"/>
        <v>-1.5708522061742365</v>
      </c>
      <c r="C41" s="1">
        <f t="shared" si="0"/>
        <v>-0.99999996286504311</v>
      </c>
      <c r="D41" s="3">
        <f t="shared" si="1"/>
        <v>-4.6536514746182744E-4</v>
      </c>
      <c r="E41" s="3">
        <f t="shared" si="2"/>
        <v>-1.9237463557929437E-4</v>
      </c>
      <c r="F41">
        <f t="shared" si="3"/>
        <v>2.5595083110400513E-4</v>
      </c>
      <c r="G41">
        <f t="shared" si="4"/>
        <v>1.0580604956861191E-4</v>
      </c>
    </row>
    <row r="42" spans="1:7">
      <c r="A42">
        <f t="shared" si="5"/>
        <v>1.1945557009399298E-4</v>
      </c>
      <c r="B42">
        <f t="shared" si="6"/>
        <v>-1.5707464001246678</v>
      </c>
      <c r="C42" s="1">
        <f t="shared" si="0"/>
        <v>-0.99999997138519547</v>
      </c>
      <c r="D42" s="3">
        <f t="shared" si="1"/>
        <v>4.0829337044750297E-4</v>
      </c>
      <c r="E42" s="3">
        <f t="shared" si="2"/>
        <v>1.6938223709591263E-4</v>
      </c>
      <c r="F42">
        <f t="shared" si="3"/>
        <v>-2.2456135374612665E-4</v>
      </c>
      <c r="G42">
        <f t="shared" si="4"/>
        <v>-9.3160230402751954E-5</v>
      </c>
    </row>
    <row r="43" spans="1:7">
      <c r="A43">
        <f t="shared" si="5"/>
        <v>-1.0510578365213367E-4</v>
      </c>
      <c r="B43">
        <f t="shared" si="6"/>
        <v>-1.5708395603550707</v>
      </c>
      <c r="C43" s="1">
        <f t="shared" si="0"/>
        <v>-0.999999977950494</v>
      </c>
      <c r="D43" s="3">
        <f t="shared" si="1"/>
        <v>-3.5855090431257005E-4</v>
      </c>
      <c r="E43" s="3">
        <f t="shared" si="2"/>
        <v>-1.4833934164336393E-4</v>
      </c>
      <c r="F43">
        <f t="shared" si="3"/>
        <v>1.9720299737191355E-4</v>
      </c>
      <c r="G43">
        <f t="shared" si="4"/>
        <v>8.1586637903850159E-5</v>
      </c>
    </row>
    <row r="44" spans="1:7">
      <c r="A44">
        <f t="shared" si="5"/>
        <v>9.2097213719779879E-5</v>
      </c>
      <c r="B44">
        <f t="shared" si="6"/>
        <v>-1.5707579737171669</v>
      </c>
      <c r="C44" s="1">
        <f t="shared" si="0"/>
        <v>-0.99999998300946413</v>
      </c>
      <c r="D44" s="3">
        <f t="shared" si="1"/>
        <v>3.1464471428303256E-4</v>
      </c>
      <c r="E44" s="3">
        <f t="shared" si="2"/>
        <v>1.3045028997303484E-4</v>
      </c>
      <c r="F44">
        <f t="shared" si="3"/>
        <v>-1.7305459285566792E-4</v>
      </c>
      <c r="G44">
        <f t="shared" si="4"/>
        <v>-7.1747659485169168E-5</v>
      </c>
    </row>
    <row r="45" spans="1:7">
      <c r="A45">
        <f t="shared" si="5"/>
        <v>-8.095737913588804E-5</v>
      </c>
      <c r="B45">
        <f t="shared" si="6"/>
        <v>-1.570829721376652</v>
      </c>
      <c r="C45" s="1">
        <f t="shared" si="0"/>
        <v>-0.9999999869077173</v>
      </c>
      <c r="D45" s="3">
        <f t="shared" si="1"/>
        <v>-2.7626671604445702E-4</v>
      </c>
      <c r="E45" s="3">
        <f t="shared" si="2"/>
        <v>-1.1435195989251473E-4</v>
      </c>
      <c r="F45">
        <f t="shared" si="3"/>
        <v>1.5194669382445137E-4</v>
      </c>
      <c r="G45">
        <f t="shared" si="4"/>
        <v>6.2893577940883108E-5</v>
      </c>
    </row>
    <row r="46" spans="1:7">
      <c r="A46">
        <f t="shared" si="5"/>
        <v>7.0989314688563328E-5</v>
      </c>
      <c r="B46">
        <f t="shared" si="6"/>
        <v>-1.570766827798711</v>
      </c>
      <c r="C46" s="1">
        <f t="shared" si="0"/>
        <v>-0.99999998991156691</v>
      </c>
      <c r="D46" s="3">
        <f t="shared" si="1"/>
        <v>2.4246693814348617E-4</v>
      </c>
      <c r="E46" s="3">
        <f t="shared" si="2"/>
        <v>1.0048831019870142E-4</v>
      </c>
      <c r="F46">
        <f t="shared" si="3"/>
        <v>-1.3335681597891741E-4</v>
      </c>
      <c r="G46">
        <f t="shared" si="4"/>
        <v>-5.5268570609285787E-5</v>
      </c>
    </row>
    <row r="47" spans="1:7">
      <c r="A47">
        <f t="shared" si="5"/>
        <v>-6.2367501290354083E-5</v>
      </c>
      <c r="B47">
        <f t="shared" si="6"/>
        <v>-1.5708220963693202</v>
      </c>
      <c r="C47" s="1">
        <f t="shared" si="0"/>
        <v>-0.99999999222622271</v>
      </c>
      <c r="D47" s="3">
        <f t="shared" si="1"/>
        <v>-2.1287207686802607E-4</v>
      </c>
      <c r="E47" s="3">
        <f t="shared" si="2"/>
        <v>-8.8137075256980023E-5</v>
      </c>
      <c r="F47">
        <f t="shared" si="3"/>
        <v>1.1707964227741434E-4</v>
      </c>
      <c r="G47">
        <f t="shared" si="4"/>
        <v>4.8475391391339015E-5</v>
      </c>
    </row>
    <row r="48" spans="1:7">
      <c r="A48">
        <f t="shared" si="5"/>
        <v>5.4712140987060257E-5</v>
      </c>
      <c r="B48">
        <f t="shared" si="6"/>
        <v>-1.5707736209779288</v>
      </c>
      <c r="C48" s="1">
        <f t="shared" si="0"/>
        <v>-0.99999999400981154</v>
      </c>
      <c r="D48" s="3">
        <f t="shared" si="1"/>
        <v>1.8684223896442588E-4</v>
      </c>
      <c r="E48" s="3">
        <f t="shared" si="2"/>
        <v>7.7417957645777423E-5</v>
      </c>
      <c r="F48">
        <f t="shared" si="3"/>
        <v>-1.0276323143043424E-4</v>
      </c>
      <c r="G48">
        <f t="shared" si="4"/>
        <v>-4.2579876705177585E-5</v>
      </c>
    </row>
    <row r="49" spans="1:7">
      <c r="A49">
        <f t="shared" si="5"/>
        <v>-4.8051090443373986E-5</v>
      </c>
      <c r="B49">
        <f t="shared" si="6"/>
        <v>-1.570816200854634</v>
      </c>
      <c r="C49" s="1">
        <f t="shared" si="0"/>
        <v>-0.99999999538417972</v>
      </c>
      <c r="D49" s="3">
        <f t="shared" si="1"/>
        <v>-1.6402733041497844E-4</v>
      </c>
      <c r="E49" s="3">
        <f t="shared" si="2"/>
        <v>-6.7925149971820862E-5</v>
      </c>
      <c r="F49">
        <f t="shared" si="3"/>
        <v>9.0215031728238149E-5</v>
      </c>
      <c r="G49">
        <f t="shared" si="4"/>
        <v>3.7358832484501477E-5</v>
      </c>
    </row>
    <row r="50" spans="1:7">
      <c r="A50">
        <f t="shared" si="5"/>
        <v>4.2163941284864163E-5</v>
      </c>
      <c r="B50">
        <f t="shared" si="6"/>
        <v>-1.5707788420221496</v>
      </c>
      <c r="C50" s="1">
        <f t="shared" si="0"/>
        <v>-0.99999999644321758</v>
      </c>
      <c r="D50" s="3">
        <f t="shared" si="1"/>
        <v>1.439765961602958E-4</v>
      </c>
      <c r="E50" s="3">
        <f t="shared" si="2"/>
        <v>5.9648713890503416E-5</v>
      </c>
      <c r="F50">
        <f t="shared" si="3"/>
        <v>-7.9187127888162692E-5</v>
      </c>
      <c r="G50">
        <f t="shared" si="4"/>
        <v>-3.2806792639776884E-5</v>
      </c>
    </row>
    <row r="51" spans="1:7">
      <c r="A51">
        <f t="shared" si="5"/>
        <v>-3.7023186603298529E-5</v>
      </c>
      <c r="B51">
        <f t="shared" si="6"/>
        <v>-1.5708116488147894</v>
      </c>
      <c r="C51" s="1">
        <f t="shared" si="0"/>
        <v>-0.99999999725927335</v>
      </c>
      <c r="D51" s="3">
        <f t="shared" si="1"/>
        <v>-1.2639157940415823E-4</v>
      </c>
      <c r="E51" s="3">
        <f t="shared" si="2"/>
        <v>-5.2345206400502037E-5</v>
      </c>
      <c r="F51">
        <f t="shared" si="3"/>
        <v>6.9515368672287036E-5</v>
      </c>
      <c r="G51">
        <f t="shared" si="4"/>
        <v>2.8789863520276123E-5</v>
      </c>
    </row>
    <row r="52" spans="1:7">
      <c r="A52">
        <f t="shared" si="5"/>
        <v>3.2492182068988507E-5</v>
      </c>
      <c r="B52">
        <f t="shared" si="6"/>
        <v>-1.5707828589512691</v>
      </c>
      <c r="C52" s="1">
        <f t="shared" si="0"/>
        <v>-0.99999999788809613</v>
      </c>
      <c r="D52" s="3">
        <f t="shared" si="1"/>
        <v>1.1094438963244071E-4</v>
      </c>
      <c r="E52" s="3">
        <f t="shared" si="2"/>
        <v>4.5960025631704421E-5</v>
      </c>
      <c r="F52">
        <f t="shared" si="3"/>
        <v>-6.1019414297842391E-5</v>
      </c>
      <c r="G52">
        <f t="shared" si="4"/>
        <v>-2.5278014097437435E-5</v>
      </c>
    </row>
    <row r="53" spans="1:7">
      <c r="A53">
        <f t="shared" si="5"/>
        <v>-2.8527232228853884E-5</v>
      </c>
      <c r="B53">
        <f t="shared" si="6"/>
        <v>-1.5708081369653666</v>
      </c>
      <c r="C53" s="1">
        <f t="shared" si="0"/>
        <v>-0.99999999837264397</v>
      </c>
      <c r="D53" s="3">
        <f t="shared" si="1"/>
        <v>-9.7391867019964168E-5</v>
      </c>
      <c r="E53" s="3">
        <f t="shared" si="2"/>
        <v>-4.0337402655104324E-5</v>
      </c>
      <c r="F53">
        <f t="shared" si="3"/>
        <v>5.3565526860980299E-5</v>
      </c>
      <c r="G53">
        <f t="shared" si="4"/>
        <v>2.2185571460307381E-5</v>
      </c>
    </row>
    <row r="54" spans="1:7">
      <c r="A54">
        <f t="shared" si="5"/>
        <v>2.5038294632126415E-5</v>
      </c>
      <c r="B54">
        <f t="shared" si="6"/>
        <v>-1.5707859513939062</v>
      </c>
      <c r="C54" s="1">
        <f t="shared" si="0"/>
        <v>-0.99999999874601886</v>
      </c>
      <c r="D54" s="3">
        <f t="shared" si="1"/>
        <v>8.5490284794348026E-5</v>
      </c>
      <c r="E54" s="3">
        <f t="shared" si="2"/>
        <v>3.5413695592890296E-5</v>
      </c>
      <c r="F54">
        <f t="shared" si="3"/>
        <v>-4.7019656636891418E-5</v>
      </c>
      <c r="G54">
        <f t="shared" si="4"/>
        <v>-1.9477532576089664E-5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4"/>
  <sheetViews>
    <sheetView workbookViewId="0">
      <selection activeCell="L1" sqref="L1:O1048576"/>
    </sheetView>
  </sheetViews>
  <sheetFormatPr defaultRowHeight="18"/>
  <cols>
    <col min="6" max="6" width="10.33203125" bestFit="1" customWidth="1"/>
    <col min="7" max="7" width="9" style="1"/>
    <col min="8" max="8" width="11.5" bestFit="1" customWidth="1"/>
    <col min="9" max="9" width="11.5" customWidth="1"/>
    <col min="11" max="11" width="14.58203125" customWidth="1"/>
    <col min="13" max="13" width="9.5" bestFit="1" customWidth="1"/>
    <col min="17" max="17" width="9.83203125" bestFit="1" customWidth="1"/>
  </cols>
  <sheetData>
    <row r="1" spans="1:17">
      <c r="A1" t="s">
        <v>0</v>
      </c>
      <c r="B1" t="s">
        <v>1</v>
      </c>
      <c r="C1" t="s">
        <v>8</v>
      </c>
      <c r="D1" t="s">
        <v>12</v>
      </c>
      <c r="E1" t="s">
        <v>9</v>
      </c>
      <c r="F1" t="s">
        <v>13</v>
      </c>
      <c r="G1" s="1" t="s">
        <v>5</v>
      </c>
      <c r="H1" t="s">
        <v>16</v>
      </c>
      <c r="I1" t="s">
        <v>17</v>
      </c>
      <c r="J1" t="s">
        <v>15</v>
      </c>
      <c r="K1" t="s">
        <v>14</v>
      </c>
      <c r="L1" t="s">
        <v>2</v>
      </c>
      <c r="M1" t="s">
        <v>10</v>
      </c>
      <c r="N1" t="s">
        <v>3</v>
      </c>
      <c r="O1" t="s">
        <v>4</v>
      </c>
      <c r="P1" s="1" t="s">
        <v>11</v>
      </c>
      <c r="Q1" s="1">
        <v>0.55000000000000004</v>
      </c>
    </row>
    <row r="2" spans="1:17">
      <c r="A2">
        <v>0</v>
      </c>
      <c r="B2">
        <v>0</v>
      </c>
      <c r="C2">
        <f>A2-$Q$2</f>
        <v>-1.0000000000000001E-5</v>
      </c>
      <c r="D2" s="3">
        <f>A2+$Q$2</f>
        <v>1.0000000000000001E-5</v>
      </c>
      <c r="E2">
        <f>B2-$Q$3</f>
        <v>-1.0000000000000001E-5</v>
      </c>
      <c r="F2" s="3">
        <f>B2+$Q$3</f>
        <v>1.0000000000000001E-5</v>
      </c>
      <c r="G2" s="1">
        <f>EXP(-A2*A2)*SIN(A2+B2)</f>
        <v>0</v>
      </c>
      <c r="H2">
        <f>EXP(-C2*C2)*SIN(C2+B2)</f>
        <v>-9.9999999988333332E-6</v>
      </c>
      <c r="I2" s="3">
        <f>EXP(-D2*D2)*SIN(D2+B2)</f>
        <v>9.9999999988333332E-6</v>
      </c>
      <c r="J2">
        <f>EXP(-A2*A2)*SIN(A2+E2)</f>
        <v>-9.9999999998333335E-6</v>
      </c>
      <c r="K2" s="3">
        <f>EXP(-A2*A2)*SIN(A2+F2)</f>
        <v>9.9999999998333335E-6</v>
      </c>
      <c r="L2" s="3">
        <f>(I2-H2)/2/$Q$2</f>
        <v>0.99999999988333321</v>
      </c>
      <c r="M2" s="3">
        <f>(K2-J2)/2/$Q$3</f>
        <v>0.99999999998333322</v>
      </c>
      <c r="N2">
        <f>-L2*$Q$1</f>
        <v>-0.54999999993583326</v>
      </c>
      <c r="O2">
        <f>-M2*$Q$1</f>
        <v>-0.54999999999083327</v>
      </c>
      <c r="P2" s="1" t="s">
        <v>6</v>
      </c>
      <c r="Q2" s="2">
        <v>1.0000000000000001E-5</v>
      </c>
    </row>
    <row r="3" spans="1:17">
      <c r="A3">
        <f t="shared" ref="A3:A36" si="0">A2+N2</f>
        <v>-0.54999999993583326</v>
      </c>
      <c r="B3">
        <f t="shared" ref="B3:B36" si="1">B2+O2</f>
        <v>-0.54999999999083327</v>
      </c>
      <c r="C3">
        <f t="shared" ref="C3:C36" si="2">A3-$Q$2</f>
        <v>-0.55000999993583322</v>
      </c>
      <c r="D3" s="3">
        <f t="shared" ref="D3:D36" si="3">A3+$Q$2</f>
        <v>-0.54998999993583331</v>
      </c>
      <c r="E3">
        <f t="shared" ref="E3:E36" si="4">B3-$Q$3</f>
        <v>-0.55000999999083322</v>
      </c>
      <c r="F3" s="3">
        <f t="shared" ref="F3:F36" si="5">B3+$Q$3</f>
        <v>-0.54998999999083331</v>
      </c>
      <c r="G3" s="1">
        <f t="shared" ref="G3:G36" si="6">EXP(-A3*A3)*SIN(A3+B3)</f>
        <v>-0.65857415561174704</v>
      </c>
      <c r="H3">
        <f t="shared" ref="H3:H36" si="7">EXP(-C3*C3)*SIN(C3+B3)</f>
        <v>-0.65857026313262523</v>
      </c>
      <c r="I3" s="3">
        <f t="shared" ref="I3:I36" si="8">EXP(-D3*D3)*SIN(D3+B3)</f>
        <v>-0.65857804789924157</v>
      </c>
      <c r="J3">
        <f t="shared" ref="J3:J36" si="9">EXP(-A3*A3)*SIN(A3+E3)</f>
        <v>-0.65857750751122024</v>
      </c>
      <c r="K3" s="3">
        <f t="shared" ref="K3:K36" si="10">EXP(-A3*A3)*SIN(A3+F3)</f>
        <v>-0.6585708036464164</v>
      </c>
      <c r="L3" s="3">
        <f t="shared" ref="L3:L36" si="11">(I3-H3)/2/$Q$2</f>
        <v>-0.38923833081683229</v>
      </c>
      <c r="M3" s="3">
        <f t="shared" ref="M3:M36" si="12">(K3-J3)/2/$Q$3</f>
        <v>0.33519324019182228</v>
      </c>
      <c r="N3">
        <f>-L3*$Q$1</f>
        <v>0.21408108194925779</v>
      </c>
      <c r="O3">
        <f>-M3*$Q$1</f>
        <v>-0.18435628210550228</v>
      </c>
      <c r="P3" s="1" t="s">
        <v>7</v>
      </c>
      <c r="Q3" s="2">
        <v>1.0000000000000001E-5</v>
      </c>
    </row>
    <row r="4" spans="1:17">
      <c r="A4">
        <f t="shared" si="0"/>
        <v>-0.33591891798657547</v>
      </c>
      <c r="B4">
        <f t="shared" si="1"/>
        <v>-0.73435628209633552</v>
      </c>
      <c r="C4">
        <f t="shared" si="2"/>
        <v>-0.33592891798657548</v>
      </c>
      <c r="D4" s="3">
        <f t="shared" si="3"/>
        <v>-0.33590891798657546</v>
      </c>
      <c r="E4">
        <f t="shared" si="4"/>
        <v>-0.73436628209633548</v>
      </c>
      <c r="F4" s="3">
        <f t="shared" si="5"/>
        <v>-0.73434628209633557</v>
      </c>
      <c r="G4" s="1">
        <f t="shared" si="6"/>
        <v>-0.78371438561405538</v>
      </c>
      <c r="H4">
        <f t="shared" si="7"/>
        <v>-0.78371340695137315</v>
      </c>
      <c r="I4" s="3">
        <f t="shared" si="8"/>
        <v>-0.78371536401939756</v>
      </c>
      <c r="J4">
        <f t="shared" si="9"/>
        <v>-0.78371867233062553</v>
      </c>
      <c r="K4" s="3">
        <f t="shared" si="10"/>
        <v>-0.78371009881911391</v>
      </c>
      <c r="L4" s="3">
        <f t="shared" si="11"/>
        <v>-9.7853401220815414E-2</v>
      </c>
      <c r="M4" s="3">
        <f t="shared" si="12"/>
        <v>0.42867557558112773</v>
      </c>
      <c r="N4">
        <f t="shared" ref="N4:N13" si="13">-L4*$Q$1</f>
        <v>5.3819370671448485E-2</v>
      </c>
      <c r="O4">
        <f t="shared" ref="O4:O13" si="14">-M4*$Q$1</f>
        <v>-0.23577156656962028</v>
      </c>
    </row>
    <row r="5" spans="1:17">
      <c r="A5">
        <f t="shared" si="0"/>
        <v>-0.28209954731512699</v>
      </c>
      <c r="B5">
        <f t="shared" si="1"/>
        <v>-0.97012784866595581</v>
      </c>
      <c r="C5">
        <f t="shared" si="2"/>
        <v>-0.282109547315127</v>
      </c>
      <c r="D5" s="3">
        <f t="shared" si="3"/>
        <v>-0.28208954731512698</v>
      </c>
      <c r="E5">
        <f t="shared" si="4"/>
        <v>-0.97013784866595576</v>
      </c>
      <c r="F5" s="3">
        <f t="shared" si="5"/>
        <v>-0.97011784866595585</v>
      </c>
      <c r="G5" s="1">
        <f t="shared" si="6"/>
        <v>-0.87703753254895567</v>
      </c>
      <c r="H5">
        <f t="shared" si="7"/>
        <v>-0.8770354766639249</v>
      </c>
      <c r="I5" s="3">
        <f t="shared" si="8"/>
        <v>-0.87703958816615424</v>
      </c>
      <c r="J5">
        <f t="shared" si="9"/>
        <v>-0.87704042499180679</v>
      </c>
      <c r="K5" s="3">
        <f t="shared" si="10"/>
        <v>-0.87703464001840081</v>
      </c>
      <c r="L5" s="3">
        <f t="shared" si="11"/>
        <v>-0.20557511146712668</v>
      </c>
      <c r="M5" s="3">
        <f t="shared" si="12"/>
        <v>0.28924867029878065</v>
      </c>
      <c r="N5">
        <f t="shared" si="13"/>
        <v>0.11306631130691969</v>
      </c>
      <c r="O5">
        <f t="shared" si="14"/>
        <v>-0.15908676866432936</v>
      </c>
    </row>
    <row r="6" spans="1:17">
      <c r="A6">
        <f t="shared" si="0"/>
        <v>-0.1690332360082073</v>
      </c>
      <c r="B6">
        <f t="shared" si="1"/>
        <v>-1.1292146173302853</v>
      </c>
      <c r="C6">
        <f t="shared" si="2"/>
        <v>-0.16904323600820731</v>
      </c>
      <c r="D6" s="3">
        <f t="shared" si="3"/>
        <v>-0.16902323600820729</v>
      </c>
      <c r="E6">
        <f t="shared" si="4"/>
        <v>-1.1292246173302853</v>
      </c>
      <c r="F6" s="3">
        <f t="shared" si="5"/>
        <v>-1.1292046173302852</v>
      </c>
      <c r="G6" s="1">
        <f t="shared" si="6"/>
        <v>-0.9359598344237503</v>
      </c>
      <c r="H6">
        <f t="shared" si="7"/>
        <v>-0.9359592861563264</v>
      </c>
      <c r="I6" s="3">
        <f t="shared" si="8"/>
        <v>-0.93596038240339541</v>
      </c>
      <c r="J6">
        <f t="shared" si="9"/>
        <v>-0.9359624504198093</v>
      </c>
      <c r="K6" s="3">
        <f t="shared" si="10"/>
        <v>-0.93595721833409529</v>
      </c>
      <c r="L6" s="3">
        <f t="shared" si="11"/>
        <v>-5.4812353450506272E-2</v>
      </c>
      <c r="M6" s="3">
        <f t="shared" si="12"/>
        <v>0.26160428570065619</v>
      </c>
      <c r="N6">
        <f t="shared" si="13"/>
        <v>3.0146794397778454E-2</v>
      </c>
      <c r="O6">
        <f t="shared" si="14"/>
        <v>-0.14388235713536091</v>
      </c>
    </row>
    <row r="7" spans="1:17">
      <c r="A7">
        <f t="shared" si="0"/>
        <v>-0.13888644161042885</v>
      </c>
      <c r="B7">
        <f t="shared" si="1"/>
        <v>-1.2730969744656462</v>
      </c>
      <c r="C7">
        <f t="shared" si="2"/>
        <v>-0.13889644161042886</v>
      </c>
      <c r="D7" s="3">
        <f t="shared" si="3"/>
        <v>-0.13887644161042884</v>
      </c>
      <c r="E7">
        <f t="shared" si="4"/>
        <v>-1.2731069744656462</v>
      </c>
      <c r="F7" s="3">
        <f t="shared" si="5"/>
        <v>-1.2730869744656461</v>
      </c>
      <c r="G7" s="1">
        <f t="shared" si="6"/>
        <v>-0.96855153755125467</v>
      </c>
      <c r="H7">
        <f t="shared" si="7"/>
        <v>-0.96855039828036404</v>
      </c>
      <c r="I7" s="3">
        <f t="shared" si="8"/>
        <v>-0.96855267653043475</v>
      </c>
      <c r="J7">
        <f t="shared" si="9"/>
        <v>-0.96855308875132284</v>
      </c>
      <c r="K7" s="3">
        <f t="shared" si="10"/>
        <v>-0.96854998625433131</v>
      </c>
      <c r="L7" s="3">
        <f t="shared" si="11"/>
        <v>-0.11391250353542935</v>
      </c>
      <c r="M7" s="3">
        <f t="shared" si="12"/>
        <v>0.15512484957680428</v>
      </c>
      <c r="N7">
        <f t="shared" si="13"/>
        <v>6.2651876944486151E-2</v>
      </c>
      <c r="O7">
        <f t="shared" si="14"/>
        <v>-8.5318667267242354E-2</v>
      </c>
    </row>
    <row r="8" spans="1:17">
      <c r="A8">
        <f t="shared" si="0"/>
        <v>-7.6234564665942695E-2</v>
      </c>
      <c r="B8">
        <f t="shared" si="1"/>
        <v>-1.3584156417328885</v>
      </c>
      <c r="C8">
        <f t="shared" si="2"/>
        <v>-7.6244564665942691E-2</v>
      </c>
      <c r="D8" s="3">
        <f t="shared" si="3"/>
        <v>-7.6224564665942698E-2</v>
      </c>
      <c r="E8">
        <f t="shared" si="4"/>
        <v>-1.3584256417328886</v>
      </c>
      <c r="F8" s="3">
        <f t="shared" si="5"/>
        <v>-1.3584056417328885</v>
      </c>
      <c r="G8" s="1">
        <f t="shared" si="6"/>
        <v>-0.9850051932986259</v>
      </c>
      <c r="H8">
        <f t="shared" si="7"/>
        <v>-0.98500504071514838</v>
      </c>
      <c r="I8" s="3">
        <f t="shared" si="8"/>
        <v>-0.9850053455847767</v>
      </c>
      <c r="J8">
        <f t="shared" si="9"/>
        <v>-0.98500654264340348</v>
      </c>
      <c r="K8" s="3">
        <f t="shared" si="10"/>
        <v>-0.98500384385534767</v>
      </c>
      <c r="L8" s="3">
        <f t="shared" si="11"/>
        <v>-1.5243481416016278E-2</v>
      </c>
      <c r="M8" s="3">
        <f t="shared" si="12"/>
        <v>0.13493940279052374</v>
      </c>
      <c r="N8">
        <f t="shared" si="13"/>
        <v>8.3839147788089541E-3</v>
      </c>
      <c r="O8">
        <f t="shared" si="14"/>
        <v>-7.4216671534788059E-2</v>
      </c>
    </row>
    <row r="9" spans="1:17">
      <c r="A9">
        <f t="shared" si="0"/>
        <v>-6.785064988713374E-2</v>
      </c>
      <c r="B9">
        <f t="shared" si="1"/>
        <v>-1.4326323132676766</v>
      </c>
      <c r="C9">
        <f t="shared" si="2"/>
        <v>-6.7860649887133737E-2</v>
      </c>
      <c r="D9" s="3">
        <f t="shared" si="3"/>
        <v>-6.7840649887133744E-2</v>
      </c>
      <c r="E9">
        <f t="shared" si="4"/>
        <v>-1.4326423132676767</v>
      </c>
      <c r="F9" s="3">
        <f t="shared" si="5"/>
        <v>-1.4326223132676765</v>
      </c>
      <c r="G9" s="1">
        <f t="shared" si="6"/>
        <v>-0.99294725334189982</v>
      </c>
      <c r="H9">
        <f t="shared" si="7"/>
        <v>-0.99294660507807186</v>
      </c>
      <c r="I9" s="3">
        <f t="shared" si="8"/>
        <v>-0.99294790130777422</v>
      </c>
      <c r="J9">
        <f t="shared" si="9"/>
        <v>-0.9929479526197299</v>
      </c>
      <c r="K9" s="3">
        <f t="shared" si="10"/>
        <v>-0.99294655396477494</v>
      </c>
      <c r="L9" s="3">
        <f t="shared" si="11"/>
        <v>-6.4811485117610701E-2</v>
      </c>
      <c r="M9" s="3">
        <f t="shared" si="12"/>
        <v>6.9932747748246982E-2</v>
      </c>
      <c r="N9">
        <f t="shared" si="13"/>
        <v>3.5646316814685886E-2</v>
      </c>
      <c r="O9">
        <f t="shared" si="14"/>
        <v>-3.846301126153584E-2</v>
      </c>
    </row>
    <row r="10" spans="1:17">
      <c r="A10">
        <f t="shared" si="0"/>
        <v>-3.2204333072447855E-2</v>
      </c>
      <c r="B10">
        <f t="shared" si="1"/>
        <v>-1.4710953245292124</v>
      </c>
      <c r="C10">
        <f t="shared" si="2"/>
        <v>-3.2214333072447858E-2</v>
      </c>
      <c r="D10" s="3">
        <f t="shared" si="3"/>
        <v>-3.2194333072447852E-2</v>
      </c>
      <c r="E10">
        <f t="shared" si="4"/>
        <v>-1.4711053245292125</v>
      </c>
      <c r="F10" s="3">
        <f t="shared" si="5"/>
        <v>-1.4710853245292124</v>
      </c>
      <c r="G10" s="1">
        <f t="shared" si="6"/>
        <v>-0.9966887433836793</v>
      </c>
      <c r="H10">
        <f t="shared" si="7"/>
        <v>-0.99668877503520303</v>
      </c>
      <c r="I10" s="3">
        <f t="shared" si="8"/>
        <v>-0.99668871143269433</v>
      </c>
      <c r="J10">
        <f t="shared" si="9"/>
        <v>-0.99668941708902437</v>
      </c>
      <c r="K10" s="3">
        <f t="shared" si="10"/>
        <v>-0.99668806957866518</v>
      </c>
      <c r="L10" s="3">
        <f t="shared" si="11"/>
        <v>3.1801254352092907E-3</v>
      </c>
      <c r="M10" s="3">
        <f t="shared" si="12"/>
        <v>6.7375517959211706E-2</v>
      </c>
      <c r="N10">
        <f t="shared" si="13"/>
        <v>-1.7490689893651101E-3</v>
      </c>
      <c r="O10">
        <f t="shared" si="14"/>
        <v>-3.7056534877566438E-2</v>
      </c>
    </row>
    <row r="11" spans="1:17">
      <c r="A11">
        <f t="shared" si="0"/>
        <v>-3.3953402061812965E-2</v>
      </c>
      <c r="B11">
        <f t="shared" si="1"/>
        <v>-1.5081518594067789</v>
      </c>
      <c r="C11">
        <f t="shared" si="2"/>
        <v>-3.3963402061812968E-2</v>
      </c>
      <c r="D11" s="3">
        <f t="shared" si="3"/>
        <v>-3.3943402061812962E-2</v>
      </c>
      <c r="E11">
        <f t="shared" si="4"/>
        <v>-1.5081618594067789</v>
      </c>
      <c r="F11" s="3">
        <f t="shared" si="5"/>
        <v>-1.5081418594067788</v>
      </c>
      <c r="G11" s="1">
        <f t="shared" si="6"/>
        <v>-0.99843674455155951</v>
      </c>
      <c r="H11">
        <f t="shared" si="7"/>
        <v>-0.99843635293611277</v>
      </c>
      <c r="I11" s="3">
        <f t="shared" si="8"/>
        <v>-0.99843713586754645</v>
      </c>
      <c r="J11">
        <f t="shared" si="9"/>
        <v>-0.99843703104240522</v>
      </c>
      <c r="K11" s="3">
        <f t="shared" si="10"/>
        <v>-0.99843645796087022</v>
      </c>
      <c r="L11" s="3">
        <f t="shared" si="11"/>
        <v>-3.9146571684245401E-2</v>
      </c>
      <c r="M11" s="3">
        <f t="shared" si="12"/>
        <v>2.8654076750234122E-2</v>
      </c>
      <c r="N11">
        <f t="shared" si="13"/>
        <v>2.1530614426334974E-2</v>
      </c>
      <c r="O11">
        <f t="shared" si="14"/>
        <v>-1.5759742212628769E-2</v>
      </c>
    </row>
    <row r="12" spans="1:17">
      <c r="A12">
        <f t="shared" si="0"/>
        <v>-1.2422787635477991E-2</v>
      </c>
      <c r="B12">
        <f t="shared" si="1"/>
        <v>-1.5239116016194076</v>
      </c>
      <c r="C12">
        <f t="shared" si="2"/>
        <v>-1.243278763547799E-2</v>
      </c>
      <c r="D12" s="3">
        <f t="shared" si="3"/>
        <v>-1.2412787635477991E-2</v>
      </c>
      <c r="E12">
        <f t="shared" si="4"/>
        <v>-1.5239216016194077</v>
      </c>
      <c r="F12" s="3">
        <f t="shared" si="5"/>
        <v>-1.5239016016194076</v>
      </c>
      <c r="G12" s="1">
        <f t="shared" si="6"/>
        <v>-0.99925202407639002</v>
      </c>
      <c r="H12">
        <f t="shared" si="7"/>
        <v>-0.99925212015453102</v>
      </c>
      <c r="I12" s="3">
        <f t="shared" si="8"/>
        <v>-0.99925192769836402</v>
      </c>
      <c r="J12">
        <f t="shared" si="9"/>
        <v>-0.99925236852442478</v>
      </c>
      <c r="K12" s="3">
        <f t="shared" si="10"/>
        <v>-0.99925167952843008</v>
      </c>
      <c r="L12" s="3">
        <f t="shared" si="11"/>
        <v>9.6228083501515016E-3</v>
      </c>
      <c r="M12" s="3">
        <f t="shared" si="12"/>
        <v>3.4449799735103426E-2</v>
      </c>
      <c r="N12">
        <f t="shared" si="13"/>
        <v>-5.2925445925833259E-3</v>
      </c>
      <c r="O12">
        <f t="shared" si="14"/>
        <v>-1.8947389854306884E-2</v>
      </c>
    </row>
    <row r="13" spans="1:17">
      <c r="A13">
        <f t="shared" si="0"/>
        <v>-1.7715332228061317E-2</v>
      </c>
      <c r="B13">
        <f t="shared" si="1"/>
        <v>-1.5428589914737145</v>
      </c>
      <c r="C13">
        <f t="shared" si="2"/>
        <v>-1.7725332228061316E-2</v>
      </c>
      <c r="D13" s="3">
        <f t="shared" si="3"/>
        <v>-1.7705332228061317E-2</v>
      </c>
      <c r="E13">
        <f t="shared" si="4"/>
        <v>-1.5428689914737146</v>
      </c>
      <c r="F13" s="3">
        <f t="shared" si="5"/>
        <v>-1.5428489914737145</v>
      </c>
      <c r="G13" s="1">
        <f t="shared" si="6"/>
        <v>-0.99963398841915818</v>
      </c>
      <c r="H13">
        <f t="shared" si="7"/>
        <v>-0.99963373627845176</v>
      </c>
      <c r="I13" s="3">
        <f t="shared" si="8"/>
        <v>-0.99963424026002745</v>
      </c>
      <c r="J13">
        <f t="shared" si="9"/>
        <v>-0.99963409055535279</v>
      </c>
      <c r="K13" s="3">
        <f t="shared" si="10"/>
        <v>-0.9996338861830002</v>
      </c>
      <c r="L13" s="3">
        <f t="shared" si="11"/>
        <v>-2.5199078784732262E-2</v>
      </c>
      <c r="M13" s="3">
        <f t="shared" si="12"/>
        <v>1.0218617629842441E-2</v>
      </c>
      <c r="N13">
        <f t="shared" si="13"/>
        <v>1.3859493331602746E-2</v>
      </c>
      <c r="O13">
        <f t="shared" si="14"/>
        <v>-5.6202396964133436E-3</v>
      </c>
    </row>
    <row r="14" spans="1:17">
      <c r="A14">
        <f t="shared" si="0"/>
        <v>-3.8558388964585709E-3</v>
      </c>
      <c r="B14">
        <f t="shared" si="1"/>
        <v>-1.5484792311701279</v>
      </c>
      <c r="C14">
        <f t="shared" si="2"/>
        <v>-3.8658388964585709E-3</v>
      </c>
      <c r="D14" s="3">
        <f t="shared" si="3"/>
        <v>-3.8458388964585709E-3</v>
      </c>
      <c r="E14">
        <f t="shared" si="4"/>
        <v>-1.5484892311701279</v>
      </c>
      <c r="F14" s="3">
        <f t="shared" si="5"/>
        <v>-1.5484692311701278</v>
      </c>
      <c r="G14" s="1">
        <f t="shared" si="6"/>
        <v>-0.99981473099021101</v>
      </c>
      <c r="H14">
        <f t="shared" si="7"/>
        <v>-0.99981483833707341</v>
      </c>
      <c r="I14" s="3">
        <f t="shared" si="8"/>
        <v>-0.99981462334338189</v>
      </c>
      <c r="J14">
        <f t="shared" si="9"/>
        <v>-0.9998149155395567</v>
      </c>
      <c r="K14" s="3">
        <f t="shared" si="10"/>
        <v>-0.99981454634088407</v>
      </c>
      <c r="L14" s="3">
        <f t="shared" si="11"/>
        <v>1.0749684575817041E-2</v>
      </c>
      <c r="M14" s="3">
        <f t="shared" si="12"/>
        <v>1.8459933631698178E-2</v>
      </c>
      <c r="N14">
        <f t="shared" ref="N14:N21" si="15">-L14*$Q$1</f>
        <v>-5.9123265166993724E-3</v>
      </c>
      <c r="O14">
        <f t="shared" ref="O14:O21" si="16">-M14*$Q$1</f>
        <v>-1.0152963497433998E-2</v>
      </c>
    </row>
    <row r="15" spans="1:17">
      <c r="A15">
        <f t="shared" si="0"/>
        <v>-9.7681654131579441E-3</v>
      </c>
      <c r="B15">
        <f t="shared" si="1"/>
        <v>-1.5586321946675619</v>
      </c>
      <c r="C15">
        <f t="shared" si="2"/>
        <v>-9.7781654131579437E-3</v>
      </c>
      <c r="D15" s="3">
        <f t="shared" si="3"/>
        <v>-9.7581654131579446E-3</v>
      </c>
      <c r="E15">
        <f t="shared" si="4"/>
        <v>-1.5586421946675619</v>
      </c>
      <c r="F15" s="3">
        <f t="shared" si="5"/>
        <v>-1.5586221946675618</v>
      </c>
      <c r="G15" s="1">
        <f t="shared" si="6"/>
        <v>-0.99990171744351408</v>
      </c>
      <c r="H15">
        <f t="shared" si="7"/>
        <v>-0.99990154590679392</v>
      </c>
      <c r="I15" s="3">
        <f t="shared" si="8"/>
        <v>-0.99990188868029251</v>
      </c>
      <c r="J15">
        <f t="shared" si="9"/>
        <v>-0.99990174135087717</v>
      </c>
      <c r="K15" s="3">
        <f t="shared" si="10"/>
        <v>-0.99990169343616087</v>
      </c>
      <c r="L15" s="3">
        <f t="shared" si="11"/>
        <v>-1.7138674929251252E-2</v>
      </c>
      <c r="M15" s="3">
        <f t="shared" si="12"/>
        <v>2.3957358152859598E-3</v>
      </c>
      <c r="N15">
        <f t="shared" si="15"/>
        <v>9.4262712110881886E-3</v>
      </c>
      <c r="O15">
        <f t="shared" si="16"/>
        <v>-1.3176546984072779E-3</v>
      </c>
    </row>
    <row r="16" spans="1:17">
      <c r="A16">
        <f t="shared" si="0"/>
        <v>-3.418942020697556E-4</v>
      </c>
      <c r="B16">
        <f t="shared" si="1"/>
        <v>-1.5599498493659691</v>
      </c>
      <c r="C16">
        <f t="shared" si="2"/>
        <v>-3.5189420206975562E-4</v>
      </c>
      <c r="D16" s="3">
        <f t="shared" si="3"/>
        <v>-3.3189420206975557E-4</v>
      </c>
      <c r="E16">
        <f t="shared" si="4"/>
        <v>-1.5599598493659692</v>
      </c>
      <c r="F16" s="3">
        <f t="shared" si="5"/>
        <v>-1.5599398493659691</v>
      </c>
      <c r="G16" s="1">
        <f t="shared" si="6"/>
        <v>-0.99994471048776956</v>
      </c>
      <c r="H16">
        <f t="shared" si="7"/>
        <v>-0.99994480854415935</v>
      </c>
      <c r="I16" s="3">
        <f t="shared" si="8"/>
        <v>-0.99994461213139496</v>
      </c>
      <c r="J16">
        <f t="shared" si="9"/>
        <v>-0.99994481548166048</v>
      </c>
      <c r="K16" s="3">
        <f t="shared" si="10"/>
        <v>-0.99994460539388419</v>
      </c>
      <c r="L16" s="3">
        <f t="shared" si="11"/>
        <v>9.8206382193044561E-3</v>
      </c>
      <c r="M16" s="3">
        <f t="shared" si="12"/>
        <v>1.0504388814336352E-2</v>
      </c>
      <c r="N16">
        <f t="shared" si="15"/>
        <v>-5.4013510206174517E-3</v>
      </c>
      <c r="O16">
        <f t="shared" si="16"/>
        <v>-5.7774138478849943E-3</v>
      </c>
    </row>
    <row r="17" spans="1:15">
      <c r="A17">
        <f t="shared" si="0"/>
        <v>-5.7432452226872073E-3</v>
      </c>
      <c r="B17">
        <f t="shared" si="1"/>
        <v>-1.5657272632138541</v>
      </c>
      <c r="C17">
        <f t="shared" si="2"/>
        <v>-5.7532452226872069E-3</v>
      </c>
      <c r="D17" s="3">
        <f t="shared" si="3"/>
        <v>-5.7332452226872077E-3</v>
      </c>
      <c r="E17">
        <f t="shared" si="4"/>
        <v>-1.5657372632138542</v>
      </c>
      <c r="F17" s="3">
        <f t="shared" si="5"/>
        <v>-1.5657172632138541</v>
      </c>
      <c r="G17" s="1">
        <f t="shared" si="6"/>
        <v>-0.99996678842536846</v>
      </c>
      <c r="H17">
        <f t="shared" si="7"/>
        <v>-0.99996666667269762</v>
      </c>
      <c r="I17" s="3">
        <f t="shared" si="8"/>
        <v>-0.99996690987806391</v>
      </c>
      <c r="J17">
        <f t="shared" si="9"/>
        <v>-0.99996678163377661</v>
      </c>
      <c r="K17" s="3">
        <f t="shared" si="10"/>
        <v>-0.99996679511696362</v>
      </c>
      <c r="L17" s="3">
        <f t="shared" si="11"/>
        <v>-1.2160268314520549E-2</v>
      </c>
      <c r="M17" s="3">
        <f t="shared" si="12"/>
        <v>-6.7415935056658316E-4</v>
      </c>
      <c r="N17">
        <f t="shared" si="15"/>
        <v>6.6881475729863027E-3</v>
      </c>
      <c r="O17">
        <f t="shared" si="16"/>
        <v>3.7078764281162074E-4</v>
      </c>
    </row>
    <row r="18" spans="1:15">
      <c r="A18">
        <f t="shared" si="0"/>
        <v>9.4490235029909535E-4</v>
      </c>
      <c r="B18">
        <f t="shared" si="1"/>
        <v>-1.5653564755710425</v>
      </c>
      <c r="C18">
        <f t="shared" si="2"/>
        <v>9.3490235029909533E-4</v>
      </c>
      <c r="D18" s="3">
        <f t="shared" si="3"/>
        <v>9.5490235029909538E-4</v>
      </c>
      <c r="E18">
        <f t="shared" si="4"/>
        <v>-1.5653664755710426</v>
      </c>
      <c r="F18" s="3">
        <f t="shared" si="5"/>
        <v>-1.5653464755710425</v>
      </c>
      <c r="G18" s="1">
        <f t="shared" si="6"/>
        <v>-0.99997872470828519</v>
      </c>
      <c r="H18">
        <f t="shared" si="7"/>
        <v>-0.99997880730297961</v>
      </c>
      <c r="I18" s="3">
        <f t="shared" si="8"/>
        <v>-0.99997864181359974</v>
      </c>
      <c r="J18">
        <f t="shared" si="9"/>
        <v>-0.99997878850533128</v>
      </c>
      <c r="K18" s="3">
        <f t="shared" si="10"/>
        <v>-0.9999786608112412</v>
      </c>
      <c r="L18" s="3">
        <f t="shared" si="11"/>
        <v>8.2744689933189619E-3</v>
      </c>
      <c r="M18" s="3">
        <f t="shared" si="12"/>
        <v>6.384704503981097E-3</v>
      </c>
      <c r="N18">
        <f t="shared" si="15"/>
        <v>-4.550957946325429E-3</v>
      </c>
      <c r="O18">
        <f t="shared" si="16"/>
        <v>-3.5115874771896038E-3</v>
      </c>
    </row>
    <row r="19" spans="1:15">
      <c r="A19">
        <f t="shared" si="0"/>
        <v>-3.6060555960263337E-3</v>
      </c>
      <c r="B19">
        <f t="shared" si="1"/>
        <v>-1.5688680630482321</v>
      </c>
      <c r="C19">
        <f t="shared" si="2"/>
        <v>-3.6160555960263337E-3</v>
      </c>
      <c r="D19" s="3">
        <f t="shared" si="3"/>
        <v>-3.5960555960263337E-3</v>
      </c>
      <c r="E19">
        <f t="shared" si="4"/>
        <v>-1.5688780630482322</v>
      </c>
      <c r="F19" s="3">
        <f t="shared" si="5"/>
        <v>-1.5688580630482321</v>
      </c>
      <c r="G19" s="1">
        <f t="shared" si="6"/>
        <v>-0.99998558897347289</v>
      </c>
      <c r="H19">
        <f t="shared" si="7"/>
        <v>-0.99998549992571395</v>
      </c>
      <c r="I19" s="3">
        <f t="shared" si="8"/>
        <v>-0.99998567772124403</v>
      </c>
      <c r="J19">
        <f t="shared" si="9"/>
        <v>-0.99998557214578121</v>
      </c>
      <c r="K19" s="3">
        <f t="shared" si="10"/>
        <v>-0.99998560570116612</v>
      </c>
      <c r="L19" s="3">
        <f t="shared" si="11"/>
        <v>-8.8897765038176146E-3</v>
      </c>
      <c r="M19" s="3">
        <f t="shared" si="12"/>
        <v>-1.677769245755911E-3</v>
      </c>
      <c r="N19">
        <f t="shared" si="15"/>
        <v>4.8893770770996881E-3</v>
      </c>
      <c r="O19">
        <f t="shared" si="16"/>
        <v>9.2277308516575118E-4</v>
      </c>
    </row>
    <row r="20" spans="1:15">
      <c r="A20">
        <f t="shared" si="0"/>
        <v>1.2833214810733544E-3</v>
      </c>
      <c r="B20">
        <f t="shared" si="1"/>
        <v>-1.5679452899630664</v>
      </c>
      <c r="C20">
        <f t="shared" si="2"/>
        <v>1.2733214810733543E-3</v>
      </c>
      <c r="D20" s="3">
        <f t="shared" si="3"/>
        <v>1.2933214810733544E-3</v>
      </c>
      <c r="E20">
        <f t="shared" si="4"/>
        <v>-1.5679552899630664</v>
      </c>
      <c r="F20" s="3">
        <f t="shared" si="5"/>
        <v>-1.5679352899630663</v>
      </c>
      <c r="G20" s="1">
        <f t="shared" si="6"/>
        <v>-0.99998980665425163</v>
      </c>
      <c r="H20">
        <f t="shared" si="7"/>
        <v>-0.99998987351381963</v>
      </c>
      <c r="I20" s="3">
        <f t="shared" si="8"/>
        <v>-0.99998973949468928</v>
      </c>
      <c r="J20">
        <f t="shared" si="9"/>
        <v>-0.99998984794764934</v>
      </c>
      <c r="K20" s="3">
        <f t="shared" si="10"/>
        <v>-0.99998976526085492</v>
      </c>
      <c r="L20" s="3">
        <f t="shared" si="11"/>
        <v>6.7009565174469534E-3</v>
      </c>
      <c r="M20" s="3">
        <f t="shared" si="12"/>
        <v>4.1343397205739763E-3</v>
      </c>
      <c r="N20">
        <f t="shared" si="15"/>
        <v>-3.6855260845958249E-3</v>
      </c>
      <c r="O20">
        <f t="shared" si="16"/>
        <v>-2.2738868463156869E-3</v>
      </c>
    </row>
    <row r="21" spans="1:15">
      <c r="A21">
        <f t="shared" si="0"/>
        <v>-2.4022046035224705E-3</v>
      </c>
      <c r="B21">
        <f t="shared" si="1"/>
        <v>-1.5702191768093821</v>
      </c>
      <c r="C21">
        <f t="shared" si="2"/>
        <v>-2.4122046035224705E-3</v>
      </c>
      <c r="D21" s="3">
        <f t="shared" si="3"/>
        <v>-2.3922046035224705E-3</v>
      </c>
      <c r="E21">
        <f t="shared" si="4"/>
        <v>-1.5702291768093821</v>
      </c>
      <c r="F21" s="3">
        <f t="shared" si="5"/>
        <v>-1.570209176809382</v>
      </c>
      <c r="G21" s="1">
        <f t="shared" si="6"/>
        <v>-0.99999256402758596</v>
      </c>
      <c r="H21">
        <f t="shared" si="7"/>
        <v>-0.99999249758342357</v>
      </c>
      <c r="I21" s="3">
        <f t="shared" si="8"/>
        <v>-0.99999263017175455</v>
      </c>
      <c r="J21">
        <f t="shared" si="9"/>
        <v>-0.99999254572715557</v>
      </c>
      <c r="K21" s="3">
        <f t="shared" si="10"/>
        <v>-0.99999258222801701</v>
      </c>
      <c r="L21" s="3">
        <f t="shared" si="11"/>
        <v>-6.6294165490532455E-3</v>
      </c>
      <c r="M21" s="3">
        <f t="shared" si="12"/>
        <v>-1.8250430722233089E-3</v>
      </c>
      <c r="N21">
        <f t="shared" si="15"/>
        <v>3.6461791019792855E-3</v>
      </c>
      <c r="O21">
        <f t="shared" si="16"/>
        <v>1.00377368972282E-3</v>
      </c>
    </row>
    <row r="22" spans="1:15">
      <c r="A22">
        <f t="shared" si="0"/>
        <v>1.243974498456815E-3</v>
      </c>
      <c r="B22">
        <f t="shared" si="1"/>
        <v>-1.5692154031196592</v>
      </c>
      <c r="C22">
        <f t="shared" si="2"/>
        <v>1.233974498456815E-3</v>
      </c>
      <c r="D22" s="3">
        <f t="shared" si="3"/>
        <v>1.253974498456815E-3</v>
      </c>
      <c r="E22">
        <f t="shared" si="4"/>
        <v>-1.5692254031196593</v>
      </c>
      <c r="F22" s="3">
        <f t="shared" si="5"/>
        <v>-1.5692054031196592</v>
      </c>
      <c r="G22" s="1">
        <f t="shared" si="6"/>
        <v>-0.99999446251262636</v>
      </c>
      <c r="H22">
        <f t="shared" si="7"/>
        <v>-0.99999451549088092</v>
      </c>
      <c r="I22" s="3">
        <f t="shared" si="8"/>
        <v>-0.99999440923437566</v>
      </c>
      <c r="J22">
        <f t="shared" si="9"/>
        <v>-0.99999449071152713</v>
      </c>
      <c r="K22" s="3">
        <f t="shared" si="10"/>
        <v>-0.99999443421372625</v>
      </c>
      <c r="L22" s="3">
        <f t="shared" si="11"/>
        <v>5.3128252630596498E-3</v>
      </c>
      <c r="M22" s="3">
        <f t="shared" si="12"/>
        <v>2.8248900441063536E-3</v>
      </c>
      <c r="N22">
        <f t="shared" ref="N22:N36" si="17">-L22*$Q$1</f>
        <v>-2.9220538946828074E-3</v>
      </c>
      <c r="O22">
        <f t="shared" ref="O22:O36" si="18">-M22*$Q$1</f>
        <v>-1.5536895242584945E-3</v>
      </c>
    </row>
    <row r="23" spans="1:15">
      <c r="A23">
        <f t="shared" si="0"/>
        <v>-1.6780793962259924E-3</v>
      </c>
      <c r="B23">
        <f t="shared" si="1"/>
        <v>-1.5707690926439177</v>
      </c>
      <c r="C23">
        <f t="shared" si="2"/>
        <v>-1.6880793962259924E-3</v>
      </c>
      <c r="D23" s="3">
        <f t="shared" si="3"/>
        <v>-1.6680793962259924E-3</v>
      </c>
      <c r="E23">
        <f t="shared" si="4"/>
        <v>-1.5707790926439178</v>
      </c>
      <c r="F23" s="3">
        <f t="shared" si="5"/>
        <v>-1.5707590926439177</v>
      </c>
      <c r="G23" s="1">
        <f t="shared" si="6"/>
        <v>-0.99999582141263954</v>
      </c>
      <c r="H23">
        <f t="shared" si="7"/>
        <v>-0.99999577119279515</v>
      </c>
      <c r="I23" s="3">
        <f t="shared" si="8"/>
        <v>-0.99999587133248746</v>
      </c>
      <c r="J23">
        <f t="shared" si="9"/>
        <v>-0.99999580485424133</v>
      </c>
      <c r="K23" s="3">
        <f t="shared" si="10"/>
        <v>-0.99999583787103818</v>
      </c>
      <c r="L23" s="3">
        <f t="shared" si="11"/>
        <v>-5.0069846158073972E-3</v>
      </c>
      <c r="M23" s="3">
        <f t="shared" si="12"/>
        <v>-1.6508398426040569E-3</v>
      </c>
      <c r="N23">
        <f t="shared" si="17"/>
        <v>2.7538415386940689E-3</v>
      </c>
      <c r="O23">
        <f t="shared" si="18"/>
        <v>9.0796191343223143E-4</v>
      </c>
    </row>
    <row r="24" spans="1:15">
      <c r="A24">
        <f t="shared" si="0"/>
        <v>1.0757621424680765E-3</v>
      </c>
      <c r="B24">
        <f t="shared" si="1"/>
        <v>-1.5698611307304855</v>
      </c>
      <c r="C24">
        <f t="shared" si="2"/>
        <v>1.0657621424680764E-3</v>
      </c>
      <c r="D24" s="3">
        <f t="shared" si="3"/>
        <v>1.0857621424680765E-3</v>
      </c>
      <c r="E24">
        <f t="shared" si="4"/>
        <v>-1.5698711307304856</v>
      </c>
      <c r="F24" s="3">
        <f t="shared" si="5"/>
        <v>-1.5698511307304854</v>
      </c>
      <c r="G24" s="1">
        <f t="shared" si="6"/>
        <v>-0.99999682076304885</v>
      </c>
      <c r="H24">
        <f t="shared" si="7"/>
        <v>-0.99999686223776973</v>
      </c>
      <c r="I24" s="3">
        <f t="shared" si="8"/>
        <v>-0.99999677898833028</v>
      </c>
      <c r="J24">
        <f t="shared" si="9"/>
        <v>-0.99999684082259421</v>
      </c>
      <c r="K24" s="3">
        <f t="shared" si="10"/>
        <v>-0.99999680060350382</v>
      </c>
      <c r="L24" s="3">
        <f t="shared" si="11"/>
        <v>4.1624719726574E-3</v>
      </c>
      <c r="M24" s="3">
        <f t="shared" si="12"/>
        <v>2.0109545195712286E-3</v>
      </c>
      <c r="N24">
        <f t="shared" si="17"/>
        <v>-2.28935958496157E-3</v>
      </c>
      <c r="O24">
        <f t="shared" si="18"/>
        <v>-1.1060249857641757E-3</v>
      </c>
    </row>
    <row r="25" spans="1:15">
      <c r="A25">
        <f t="shared" si="0"/>
        <v>-1.2135974424934935E-3</v>
      </c>
      <c r="B25">
        <f t="shared" si="1"/>
        <v>-1.5709671557162497</v>
      </c>
      <c r="C25">
        <f t="shared" si="2"/>
        <v>-1.2235974424934935E-3</v>
      </c>
      <c r="D25" s="3">
        <f t="shared" si="3"/>
        <v>-1.2035974424934935E-3</v>
      </c>
      <c r="E25">
        <f t="shared" si="4"/>
        <v>-1.5709771557162497</v>
      </c>
      <c r="F25" s="3">
        <f t="shared" si="5"/>
        <v>-1.5709571557162496</v>
      </c>
      <c r="G25" s="1">
        <f t="shared" si="6"/>
        <v>-0.99999756886571822</v>
      </c>
      <c r="H25">
        <f t="shared" si="7"/>
        <v>-0.99999753059959051</v>
      </c>
      <c r="I25" s="3">
        <f t="shared" si="8"/>
        <v>-0.99999760683184791</v>
      </c>
      <c r="J25">
        <f t="shared" si="9"/>
        <v>-0.99999755497147946</v>
      </c>
      <c r="K25" s="3">
        <f t="shared" si="10"/>
        <v>-0.9999975826599572</v>
      </c>
      <c r="L25" s="3">
        <f t="shared" si="11"/>
        <v>-3.8116128697751601E-3</v>
      </c>
      <c r="M25" s="3">
        <f t="shared" si="12"/>
        <v>-1.3844238866411727E-3</v>
      </c>
      <c r="N25">
        <f t="shared" si="17"/>
        <v>2.0963870783763383E-3</v>
      </c>
      <c r="O25">
        <f t="shared" si="18"/>
        <v>7.6143313765264498E-4</v>
      </c>
    </row>
    <row r="26" spans="1:15">
      <c r="A26">
        <f t="shared" si="0"/>
        <v>8.8278963588284479E-4</v>
      </c>
      <c r="B26">
        <f t="shared" si="1"/>
        <v>-1.570205722578597</v>
      </c>
      <c r="C26">
        <f t="shared" si="2"/>
        <v>8.7278963588284476E-4</v>
      </c>
      <c r="D26" s="3">
        <f t="shared" si="3"/>
        <v>8.9278963588284481E-4</v>
      </c>
      <c r="E26">
        <f t="shared" si="4"/>
        <v>-1.5702157225785971</v>
      </c>
      <c r="F26" s="3">
        <f t="shared" si="5"/>
        <v>-1.570195722578597</v>
      </c>
      <c r="G26" s="1">
        <f t="shared" si="6"/>
        <v>-0.99999813523908287</v>
      </c>
      <c r="H26">
        <f t="shared" si="7"/>
        <v>-0.99999816747876513</v>
      </c>
      <c r="I26" s="3">
        <f t="shared" si="8"/>
        <v>-0.99999810269940215</v>
      </c>
      <c r="J26">
        <f t="shared" si="9"/>
        <v>-0.99999814992300473</v>
      </c>
      <c r="K26" s="3">
        <f t="shared" si="10"/>
        <v>-0.99999812045516134</v>
      </c>
      <c r="L26" s="3">
        <f t="shared" si="11"/>
        <v>3.2389681492439588E-3</v>
      </c>
      <c r="M26" s="3">
        <f t="shared" si="12"/>
        <v>1.473392169382137E-3</v>
      </c>
      <c r="N26">
        <f t="shared" si="17"/>
        <v>-1.7814324820841776E-3</v>
      </c>
      <c r="O26">
        <f t="shared" si="18"/>
        <v>-8.1036569316017548E-4</v>
      </c>
    </row>
    <row r="27" spans="1:15">
      <c r="A27">
        <f t="shared" si="0"/>
        <v>-8.9864284620133281E-4</v>
      </c>
      <c r="B27">
        <f t="shared" si="1"/>
        <v>-1.5710160882717572</v>
      </c>
      <c r="C27">
        <f t="shared" si="2"/>
        <v>-9.0864284620133283E-4</v>
      </c>
      <c r="D27" s="3">
        <f t="shared" si="3"/>
        <v>-8.8864284620133278E-4</v>
      </c>
      <c r="E27">
        <f t="shared" si="4"/>
        <v>-1.5710260882717573</v>
      </c>
      <c r="F27" s="3">
        <f t="shared" si="5"/>
        <v>-1.5710060882717571</v>
      </c>
      <c r="G27" s="1">
        <f t="shared" si="6"/>
        <v>-0.99999856702781631</v>
      </c>
      <c r="H27">
        <f t="shared" si="7"/>
        <v>-0.99999853772095404</v>
      </c>
      <c r="I27" s="3">
        <f t="shared" si="8"/>
        <v>-0.99999859603468</v>
      </c>
      <c r="J27">
        <f t="shared" si="9"/>
        <v>-0.9999985557937846</v>
      </c>
      <c r="K27" s="3">
        <f t="shared" si="10"/>
        <v>-0.99999857816184834</v>
      </c>
      <c r="L27" s="3">
        <f t="shared" si="11"/>
        <v>-2.915686297955133E-3</v>
      </c>
      <c r="M27" s="3">
        <f t="shared" si="12"/>
        <v>-1.1184031867284006E-3</v>
      </c>
      <c r="N27">
        <f t="shared" si="17"/>
        <v>1.6036274638753232E-3</v>
      </c>
      <c r="O27">
        <f t="shared" si="18"/>
        <v>6.1512175270062031E-4</v>
      </c>
    </row>
    <row r="28" spans="1:15">
      <c r="A28">
        <f t="shared" si="0"/>
        <v>7.0498461767399038E-4</v>
      </c>
      <c r="B28">
        <f t="shared" si="1"/>
        <v>-1.5704009665190566</v>
      </c>
      <c r="C28">
        <f t="shared" si="2"/>
        <v>6.9498461767399035E-4</v>
      </c>
      <c r="D28" s="3">
        <f t="shared" si="3"/>
        <v>7.149846176739904E-4</v>
      </c>
      <c r="E28">
        <f t="shared" si="4"/>
        <v>-1.5704109665190567</v>
      </c>
      <c r="F28" s="3">
        <f t="shared" si="5"/>
        <v>-1.5703909665190565</v>
      </c>
      <c r="G28" s="1">
        <f t="shared" si="6"/>
        <v>-0.99999889761773197</v>
      </c>
      <c r="H28">
        <f t="shared" si="7"/>
        <v>-0.99999892257085043</v>
      </c>
      <c r="I28" s="3">
        <f t="shared" si="8"/>
        <v>-0.99999887236461438</v>
      </c>
      <c r="J28">
        <f t="shared" si="9"/>
        <v>-0.99999890857117335</v>
      </c>
      <c r="K28" s="3">
        <f t="shared" si="10"/>
        <v>-0.99999888656429092</v>
      </c>
      <c r="L28" s="3">
        <f t="shared" si="11"/>
        <v>2.5103118028724225E-3</v>
      </c>
      <c r="M28" s="3">
        <f t="shared" si="12"/>
        <v>1.1003441213741638E-3</v>
      </c>
      <c r="N28">
        <f t="shared" si="17"/>
        <v>-1.3806714915798326E-3</v>
      </c>
      <c r="O28">
        <f t="shared" si="18"/>
        <v>-6.051892667557901E-4</v>
      </c>
    </row>
    <row r="29" spans="1:15">
      <c r="A29">
        <f t="shared" si="0"/>
        <v>-6.7568687390584222E-4</v>
      </c>
      <c r="B29">
        <f t="shared" si="1"/>
        <v>-1.5710061557858124</v>
      </c>
      <c r="C29">
        <f t="shared" si="2"/>
        <v>-6.8568687390584224E-4</v>
      </c>
      <c r="D29" s="3">
        <f t="shared" si="3"/>
        <v>-6.6568687390584219E-4</v>
      </c>
      <c r="E29">
        <f t="shared" si="4"/>
        <v>-1.5710161557858124</v>
      </c>
      <c r="F29" s="3">
        <f t="shared" si="5"/>
        <v>-1.5709961557858123</v>
      </c>
      <c r="G29" s="1">
        <f t="shared" si="6"/>
        <v>-0.9999991513783838</v>
      </c>
      <c r="H29">
        <f t="shared" si="7"/>
        <v>-0.9999991288595047</v>
      </c>
      <c r="I29" s="3">
        <f t="shared" si="8"/>
        <v>-0.99999917359726365</v>
      </c>
      <c r="J29">
        <f t="shared" si="9"/>
        <v>-0.99999914247323041</v>
      </c>
      <c r="K29" s="3">
        <f t="shared" si="10"/>
        <v>-0.99999916018353729</v>
      </c>
      <c r="L29" s="3">
        <f t="shared" si="11"/>
        <v>-2.2368879470935354E-3</v>
      </c>
      <c r="M29" s="3">
        <f t="shared" si="12"/>
        <v>-8.8551534438430213E-4</v>
      </c>
      <c r="N29">
        <f t="shared" si="17"/>
        <v>1.2302883709014445E-3</v>
      </c>
      <c r="O29">
        <f t="shared" si="18"/>
        <v>4.8703343941136623E-4</v>
      </c>
    </row>
    <row r="30" spans="1:15">
      <c r="A30">
        <f t="shared" si="0"/>
        <v>5.5460149699560228E-4</v>
      </c>
      <c r="B30">
        <f t="shared" si="1"/>
        <v>-1.570519122346401</v>
      </c>
      <c r="C30">
        <f t="shared" si="2"/>
        <v>5.4460149699560225E-4</v>
      </c>
      <c r="D30" s="3">
        <f t="shared" si="3"/>
        <v>5.646014969956023E-4</v>
      </c>
      <c r="E30">
        <f t="shared" si="4"/>
        <v>-1.5705291223464011</v>
      </c>
      <c r="F30" s="3">
        <f t="shared" si="5"/>
        <v>-1.5705091223464009</v>
      </c>
      <c r="G30" s="1">
        <f t="shared" si="6"/>
        <v>-0.99999934646678768</v>
      </c>
      <c r="H30">
        <f t="shared" si="7"/>
        <v>-0.99999936572686665</v>
      </c>
      <c r="I30" s="3">
        <f t="shared" si="8"/>
        <v>-0.99999932690670934</v>
      </c>
      <c r="J30">
        <f t="shared" si="9"/>
        <v>-0.9999993547348438</v>
      </c>
      <c r="K30" s="3">
        <f t="shared" si="10"/>
        <v>-0.99999933809873187</v>
      </c>
      <c r="L30" s="3">
        <f t="shared" si="11"/>
        <v>1.9410078655468508E-3</v>
      </c>
      <c r="M30" s="3">
        <f t="shared" si="12"/>
        <v>8.318055966238801E-4</v>
      </c>
      <c r="N30">
        <f t="shared" si="17"/>
        <v>-1.0675543260507681E-3</v>
      </c>
      <c r="O30">
        <f t="shared" si="18"/>
        <v>-4.5749307814313411E-4</v>
      </c>
    </row>
    <row r="31" spans="1:15">
      <c r="A31">
        <f t="shared" si="0"/>
        <v>-5.1295282905516578E-4</v>
      </c>
      <c r="B31">
        <f t="shared" si="1"/>
        <v>-1.5709766154245441</v>
      </c>
      <c r="C31">
        <f t="shared" si="2"/>
        <v>-5.229528290551658E-4</v>
      </c>
      <c r="D31" s="3">
        <f t="shared" si="3"/>
        <v>-5.0295282905516575E-4</v>
      </c>
      <c r="E31">
        <f t="shared" si="4"/>
        <v>-1.5709866154245442</v>
      </c>
      <c r="F31" s="3">
        <f t="shared" si="5"/>
        <v>-1.5709666154245441</v>
      </c>
      <c r="G31" s="1">
        <f t="shared" si="6"/>
        <v>-0.99999949658764253</v>
      </c>
      <c r="H31">
        <f t="shared" si="7"/>
        <v>-0.99999947924617916</v>
      </c>
      <c r="I31" s="3">
        <f t="shared" si="8"/>
        <v>-0.99999951362910644</v>
      </c>
      <c r="J31">
        <f t="shared" si="9"/>
        <v>-0.99999948960523044</v>
      </c>
      <c r="K31" s="3">
        <f t="shared" si="10"/>
        <v>-0.99999950347005484</v>
      </c>
      <c r="L31" s="3">
        <f t="shared" si="11"/>
        <v>-1.7191463641541558E-3</v>
      </c>
      <c r="M31" s="3">
        <f t="shared" si="12"/>
        <v>-6.9324121998448607E-4</v>
      </c>
      <c r="N31">
        <f t="shared" si="17"/>
        <v>9.455305002847858E-4</v>
      </c>
      <c r="O31">
        <f t="shared" si="18"/>
        <v>3.8128267099146734E-4</v>
      </c>
    </row>
    <row r="32" spans="1:15">
      <c r="A32">
        <f t="shared" si="0"/>
        <v>4.3257767122962002E-4</v>
      </c>
      <c r="B32">
        <f t="shared" si="1"/>
        <v>-1.5705953327535527</v>
      </c>
      <c r="C32">
        <f t="shared" si="2"/>
        <v>4.2257767122962E-4</v>
      </c>
      <c r="D32" s="3">
        <f t="shared" si="3"/>
        <v>4.4257767122962005E-4</v>
      </c>
      <c r="E32">
        <f t="shared" si="4"/>
        <v>-1.5706053327535527</v>
      </c>
      <c r="F32" s="3">
        <f t="shared" si="5"/>
        <v>-1.5705853327535526</v>
      </c>
      <c r="G32" s="1">
        <f t="shared" si="6"/>
        <v>-0.99999961217006261</v>
      </c>
      <c r="H32">
        <f t="shared" si="7"/>
        <v>-0.99999962700732836</v>
      </c>
      <c r="I32" s="3">
        <f t="shared" si="8"/>
        <v>-0.99999959703279717</v>
      </c>
      <c r="J32">
        <f t="shared" si="9"/>
        <v>-0.99999961845577823</v>
      </c>
      <c r="K32" s="3">
        <f t="shared" si="10"/>
        <v>-0.99999960578434721</v>
      </c>
      <c r="L32" s="3">
        <f t="shared" si="11"/>
        <v>1.4987265595234331E-3</v>
      </c>
      <c r="M32" s="3">
        <f t="shared" si="12"/>
        <v>6.3357155077881089E-4</v>
      </c>
      <c r="N32">
        <f t="shared" si="17"/>
        <v>-8.2429960773788835E-4</v>
      </c>
      <c r="O32">
        <f t="shared" si="18"/>
        <v>-3.4846435292834604E-4</v>
      </c>
    </row>
    <row r="33" spans="1:15">
      <c r="A33">
        <f t="shared" si="0"/>
        <v>-3.9172193650826833E-4</v>
      </c>
      <c r="B33">
        <f t="shared" si="1"/>
        <v>-1.570943797106481</v>
      </c>
      <c r="C33">
        <f t="shared" si="2"/>
        <v>-4.0172193650826835E-4</v>
      </c>
      <c r="D33" s="3">
        <f t="shared" si="3"/>
        <v>-3.817219365082683E-4</v>
      </c>
      <c r="E33">
        <f t="shared" si="4"/>
        <v>-1.5709537971064811</v>
      </c>
      <c r="F33" s="3">
        <f t="shared" si="5"/>
        <v>-1.570933797106481</v>
      </c>
      <c r="G33" s="1">
        <f t="shared" si="6"/>
        <v>-0.99999970118982184</v>
      </c>
      <c r="H33">
        <f t="shared" si="7"/>
        <v>-0.99999968781346416</v>
      </c>
      <c r="I33" s="3">
        <f t="shared" si="8"/>
        <v>-0.99999971426617973</v>
      </c>
      <c r="J33">
        <f t="shared" si="9"/>
        <v>-0.99999969574790049</v>
      </c>
      <c r="K33" s="3">
        <f t="shared" si="10"/>
        <v>-0.9999997065317433</v>
      </c>
      <c r="L33" s="3">
        <f t="shared" si="11"/>
        <v>-1.3226357786777498E-3</v>
      </c>
      <c r="M33" s="3">
        <f t="shared" si="12"/>
        <v>-5.3919214093589574E-4</v>
      </c>
      <c r="N33">
        <f t="shared" si="17"/>
        <v>7.2744967827276252E-4</v>
      </c>
      <c r="O33">
        <f t="shared" si="18"/>
        <v>2.9655567751474265E-4</v>
      </c>
    </row>
    <row r="34" spans="1:15">
      <c r="A34">
        <f t="shared" si="0"/>
        <v>3.3572774176449419E-4</v>
      </c>
      <c r="B34">
        <f t="shared" si="1"/>
        <v>-1.5706472414289663</v>
      </c>
      <c r="C34">
        <f t="shared" si="2"/>
        <v>3.2572774176449417E-4</v>
      </c>
      <c r="D34" s="3">
        <f t="shared" si="3"/>
        <v>3.4572774176449422E-4</v>
      </c>
      <c r="E34">
        <f t="shared" si="4"/>
        <v>-1.5706572414289663</v>
      </c>
      <c r="F34" s="3">
        <f t="shared" si="5"/>
        <v>-1.5706372414289662</v>
      </c>
      <c r="G34" s="1">
        <f t="shared" si="6"/>
        <v>-0.99999976976503058</v>
      </c>
      <c r="H34">
        <f t="shared" si="7"/>
        <v>-0.99999978117771438</v>
      </c>
      <c r="I34" s="3">
        <f t="shared" si="8"/>
        <v>-0.99999975805234709</v>
      </c>
      <c r="J34">
        <f t="shared" si="9"/>
        <v>-0.99999977456316091</v>
      </c>
      <c r="K34" s="3">
        <f t="shared" si="10"/>
        <v>-0.99999976486690023</v>
      </c>
      <c r="L34" s="3">
        <f t="shared" si="11"/>
        <v>1.1562683643884242E-3</v>
      </c>
      <c r="M34" s="3">
        <f t="shared" si="12"/>
        <v>4.8481303416281202E-4</v>
      </c>
      <c r="N34">
        <f t="shared" si="17"/>
        <v>-6.359476004136333E-4</v>
      </c>
      <c r="O34">
        <f t="shared" si="18"/>
        <v>-2.6664716878954664E-4</v>
      </c>
    </row>
    <row r="35" spans="1:15">
      <c r="A35">
        <f t="shared" si="0"/>
        <v>-3.002198586491391E-4</v>
      </c>
      <c r="B35">
        <f t="shared" si="1"/>
        <v>-1.5709138885977558</v>
      </c>
      <c r="C35">
        <f t="shared" si="2"/>
        <v>-3.1021985864913913E-4</v>
      </c>
      <c r="D35" s="3">
        <f t="shared" si="3"/>
        <v>-2.9021985864913908E-4</v>
      </c>
      <c r="E35">
        <f t="shared" si="4"/>
        <v>-1.5709238885977559</v>
      </c>
      <c r="F35" s="3">
        <f t="shared" si="5"/>
        <v>-1.5709038885977558</v>
      </c>
      <c r="G35" s="1">
        <f t="shared" si="6"/>
        <v>-0.99999982259729137</v>
      </c>
      <c r="H35">
        <f t="shared" si="7"/>
        <v>-0.99999981226507906</v>
      </c>
      <c r="I35" s="3">
        <f t="shared" si="8"/>
        <v>-0.99999983262950365</v>
      </c>
      <c r="J35">
        <f t="shared" si="9"/>
        <v>-0.99999981836947516</v>
      </c>
      <c r="K35" s="3">
        <f t="shared" si="10"/>
        <v>-0.99999982672510745</v>
      </c>
      <c r="L35" s="3">
        <f t="shared" si="11"/>
        <v>-1.0182212295539728E-3</v>
      </c>
      <c r="M35" s="3">
        <f t="shared" si="12"/>
        <v>-4.1778161485872539E-4</v>
      </c>
      <c r="N35">
        <f t="shared" si="17"/>
        <v>5.6002167625468502E-4</v>
      </c>
      <c r="O35">
        <f t="shared" si="18"/>
        <v>2.29779888172299E-4</v>
      </c>
    </row>
    <row r="36" spans="1:15">
      <c r="A36">
        <f t="shared" si="0"/>
        <v>2.5980181760554592E-4</v>
      </c>
      <c r="B36">
        <f t="shared" si="1"/>
        <v>-1.5706841087095835</v>
      </c>
      <c r="C36">
        <f t="shared" si="2"/>
        <v>2.4980181760554589E-4</v>
      </c>
      <c r="D36" s="3">
        <f t="shared" si="3"/>
        <v>2.6980181760554594E-4</v>
      </c>
      <c r="E36">
        <f t="shared" si="4"/>
        <v>-1.5706941087095836</v>
      </c>
      <c r="F36" s="3">
        <f t="shared" si="5"/>
        <v>-1.5706741087095835</v>
      </c>
      <c r="G36" s="1">
        <f t="shared" si="6"/>
        <v>-0.99999986330361923</v>
      </c>
      <c r="H36">
        <f t="shared" si="7"/>
        <v>-0.99999987206985375</v>
      </c>
      <c r="I36" s="3">
        <f t="shared" si="8"/>
        <v>-0.99999985423738491</v>
      </c>
      <c r="J36">
        <f t="shared" si="9"/>
        <v>-0.99999986697381804</v>
      </c>
      <c r="K36" s="3">
        <f t="shared" si="10"/>
        <v>-0.99999985953342052</v>
      </c>
      <c r="L36" s="3">
        <f t="shared" si="11"/>
        <v>8.9162344174553698E-4</v>
      </c>
      <c r="M36" s="3">
        <f t="shared" si="12"/>
        <v>3.7201987601598313E-4</v>
      </c>
      <c r="N36">
        <f t="shared" si="17"/>
        <v>-4.903928929600454E-4</v>
      </c>
      <c r="O36">
        <f t="shared" si="18"/>
        <v>-2.0461093180879075E-4</v>
      </c>
    </row>
    <row r="37" spans="1:15">
      <c r="A37">
        <f t="shared" ref="A37:A54" si="19">A36+N36</f>
        <v>-2.3059107535449948E-4</v>
      </c>
      <c r="B37">
        <f t="shared" ref="B37:B54" si="20">B36+O36</f>
        <v>-1.5708887196413923</v>
      </c>
      <c r="C37">
        <f t="shared" ref="C37:C54" si="21">A37-$Q$2</f>
        <v>-2.4059107535449948E-4</v>
      </c>
      <c r="D37" s="3">
        <f t="shared" ref="D37:D54" si="22">A37+$Q$2</f>
        <v>-2.2059107535449948E-4</v>
      </c>
      <c r="E37">
        <f t="shared" ref="E37:E54" si="23">B37-$Q$3</f>
        <v>-1.5708987196413924</v>
      </c>
      <c r="F37" s="3">
        <f t="shared" ref="F37:F54" si="24">B37+$Q$3</f>
        <v>-1.5708787196413923</v>
      </c>
      <c r="G37" s="1">
        <f t="shared" ref="G37:G54" si="25">EXP(-A37*A37)*SIN(A37+B37)</f>
        <v>-0.99999989466845374</v>
      </c>
      <c r="H37">
        <f t="shared" ref="H37:H54" si="26">EXP(-C37*C37)*SIN(C37+B37)</f>
        <v>-0.99999988667679374</v>
      </c>
      <c r="I37" s="3">
        <f t="shared" ref="I37:I54" si="27">EXP(-D37*D37)*SIN(D37+B37)</f>
        <v>-0.99999990236011371</v>
      </c>
      <c r="J37">
        <f t="shared" ref="J37:J54" si="28">EXP(-A37*A37)*SIN(A37+E37)</f>
        <v>-0.99999989138861478</v>
      </c>
      <c r="K37" s="3">
        <f t="shared" ref="K37:K54" si="29">EXP(-A37*A37)*SIN(A37+F37)</f>
        <v>-0.99999989784829268</v>
      </c>
      <c r="L37" s="3">
        <f t="shared" ref="L37:L54" si="30">(I37-H37)/2/$Q$2</f>
        <v>-7.8416599880171123E-4</v>
      </c>
      <c r="M37" s="3">
        <f t="shared" ref="M37:M54" si="31">(K37-J37)/2/$Q$3</f>
        <v>-3.2298389518459203E-4</v>
      </c>
      <c r="N37">
        <f t="shared" ref="N37:N54" si="32">-L37*$Q$1</f>
        <v>4.3129129934094124E-4</v>
      </c>
      <c r="O37">
        <f t="shared" ref="O37:O54" si="33">-M37*$Q$1</f>
        <v>1.7764114235152564E-4</v>
      </c>
    </row>
    <row r="38" spans="1:15">
      <c r="A38">
        <f t="shared" si="19"/>
        <v>2.0070022398644175E-4</v>
      </c>
      <c r="B38">
        <f t="shared" si="20"/>
        <v>-1.5707110784990408</v>
      </c>
      <c r="C38">
        <f t="shared" si="21"/>
        <v>1.9070022398644175E-4</v>
      </c>
      <c r="D38" s="3">
        <f t="shared" si="22"/>
        <v>2.1070022398644175E-4</v>
      </c>
      <c r="E38">
        <f t="shared" si="23"/>
        <v>-1.5707210784990409</v>
      </c>
      <c r="F38" s="3">
        <f t="shared" si="24"/>
        <v>-1.5707010784990407</v>
      </c>
      <c r="G38" s="1">
        <f t="shared" si="25"/>
        <v>-0.99999991883614481</v>
      </c>
      <c r="H38">
        <f t="shared" si="26"/>
        <v>-0.99999992555963402</v>
      </c>
      <c r="I38" s="3">
        <f t="shared" si="27"/>
        <v>-0.99999991181265568</v>
      </c>
      <c r="J38">
        <f t="shared" si="28"/>
        <v>-0.9999999216456299</v>
      </c>
      <c r="K38" s="3">
        <f t="shared" si="29"/>
        <v>-0.99999991592665982</v>
      </c>
      <c r="L38" s="3">
        <f t="shared" si="30"/>
        <v>6.8734891667254761E-4</v>
      </c>
      <c r="M38" s="3">
        <f t="shared" si="31"/>
        <v>2.8594850376428838E-4</v>
      </c>
      <c r="N38">
        <f t="shared" si="32"/>
        <v>-3.7804190416990119E-4</v>
      </c>
      <c r="O38">
        <f t="shared" si="33"/>
        <v>-1.5727167707035861E-4</v>
      </c>
    </row>
    <row r="39" spans="1:15">
      <c r="A39">
        <f t="shared" si="19"/>
        <v>-1.7734168018345944E-4</v>
      </c>
      <c r="B39">
        <f t="shared" si="20"/>
        <v>-1.5708683501761112</v>
      </c>
      <c r="C39">
        <f t="shared" si="21"/>
        <v>-1.8734168018345944E-4</v>
      </c>
      <c r="D39" s="3">
        <f t="shared" si="22"/>
        <v>-1.6734168018345944E-4</v>
      </c>
      <c r="E39">
        <f t="shared" si="23"/>
        <v>-1.5708783501761112</v>
      </c>
      <c r="F39" s="3">
        <f t="shared" si="24"/>
        <v>-1.5708583501761111</v>
      </c>
      <c r="G39" s="1">
        <f t="shared" si="25"/>
        <v>-0.99999993745846327</v>
      </c>
      <c r="H39">
        <f t="shared" si="26"/>
        <v>-0.99999993126797937</v>
      </c>
      <c r="I39" s="3">
        <f t="shared" si="27"/>
        <v>-0.99999994334894715</v>
      </c>
      <c r="J39">
        <f t="shared" si="28"/>
        <v>-0.99999993491481276</v>
      </c>
      <c r="K39" s="3">
        <f t="shared" si="29"/>
        <v>-0.99999993990211378</v>
      </c>
      <c r="L39" s="3">
        <f t="shared" si="30"/>
        <v>-6.0404838908567626E-4</v>
      </c>
      <c r="M39" s="3">
        <f t="shared" si="31"/>
        <v>-2.4936505083061888E-4</v>
      </c>
      <c r="N39">
        <f t="shared" si="32"/>
        <v>3.3222661399712194E-4</v>
      </c>
      <c r="O39">
        <f t="shared" si="33"/>
        <v>1.3715077795684039E-4</v>
      </c>
    </row>
    <row r="40" spans="1:15">
      <c r="A40">
        <f t="shared" si="19"/>
        <v>1.5488493381366251E-4</v>
      </c>
      <c r="B40">
        <f t="shared" si="20"/>
        <v>-1.5707311993981543</v>
      </c>
      <c r="C40">
        <f t="shared" si="21"/>
        <v>1.4488493381366251E-4</v>
      </c>
      <c r="D40" s="3">
        <f t="shared" si="22"/>
        <v>1.6488493381366251E-4</v>
      </c>
      <c r="E40">
        <f t="shared" si="23"/>
        <v>-1.5707411993981544</v>
      </c>
      <c r="F40" s="3">
        <f t="shared" si="24"/>
        <v>-1.5707211993981542</v>
      </c>
      <c r="G40" s="1">
        <f t="shared" si="25"/>
        <v>-0.99999995180794543</v>
      </c>
      <c r="H40">
        <f t="shared" si="26"/>
        <v>-0.99999995695576716</v>
      </c>
      <c r="I40" s="3">
        <f t="shared" si="27"/>
        <v>-0.99999994636012357</v>
      </c>
      <c r="J40">
        <f t="shared" si="28"/>
        <v>-0.99999995395806873</v>
      </c>
      <c r="K40" s="3">
        <f t="shared" si="29"/>
        <v>-0.99999994955782223</v>
      </c>
      <c r="L40" s="3">
        <f t="shared" si="30"/>
        <v>5.2978217923715931E-4</v>
      </c>
      <c r="M40" s="3">
        <f t="shared" si="31"/>
        <v>2.2001232502510956E-4</v>
      </c>
      <c r="N40">
        <f t="shared" si="32"/>
        <v>-2.9138019858043762E-4</v>
      </c>
      <c r="O40">
        <f t="shared" si="33"/>
        <v>-1.2100677876381027E-4</v>
      </c>
    </row>
    <row r="41" spans="1:15">
      <c r="A41">
        <f t="shared" si="19"/>
        <v>-1.3649526476677511E-4</v>
      </c>
      <c r="B41">
        <f t="shared" si="20"/>
        <v>-1.5708522061769181</v>
      </c>
      <c r="C41">
        <f t="shared" si="21"/>
        <v>-1.4649526476677511E-4</v>
      </c>
      <c r="D41" s="3">
        <f t="shared" si="22"/>
        <v>-1.2649526476677512E-4</v>
      </c>
      <c r="E41">
        <f t="shared" si="23"/>
        <v>-1.5708622061769182</v>
      </c>
      <c r="F41" s="3">
        <f t="shared" si="24"/>
        <v>-1.5708422061769181</v>
      </c>
      <c r="G41" s="1">
        <f t="shared" si="25"/>
        <v>-0.99999996286504089</v>
      </c>
      <c r="H41">
        <f t="shared" si="26"/>
        <v>-0.9999999580613893</v>
      </c>
      <c r="I41" s="3">
        <f t="shared" si="27"/>
        <v>-0.99999996736869246</v>
      </c>
      <c r="J41">
        <f t="shared" si="28"/>
        <v>-0.9999999608912945</v>
      </c>
      <c r="K41" s="3">
        <f t="shared" si="29"/>
        <v>-0.99999996473878738</v>
      </c>
      <c r="L41" s="3">
        <f t="shared" si="30"/>
        <v>-4.6536515752038094E-4</v>
      </c>
      <c r="M41" s="3">
        <f t="shared" si="31"/>
        <v>-1.9237464399246559E-4</v>
      </c>
      <c r="N41">
        <f t="shared" si="32"/>
        <v>2.5595083663620954E-4</v>
      </c>
      <c r="O41">
        <f t="shared" si="33"/>
        <v>1.0580605419585609E-4</v>
      </c>
    </row>
    <row r="42" spans="1:15">
      <c r="A42">
        <f t="shared" si="19"/>
        <v>1.1945557186943443E-4</v>
      </c>
      <c r="B42">
        <f t="shared" si="20"/>
        <v>-1.5707464001227223</v>
      </c>
      <c r="C42">
        <f t="shared" si="21"/>
        <v>1.0945557186943443E-4</v>
      </c>
      <c r="D42" s="3">
        <f t="shared" si="22"/>
        <v>1.2945557186943443E-4</v>
      </c>
      <c r="E42">
        <f t="shared" si="23"/>
        <v>-1.5707564001227223</v>
      </c>
      <c r="F42" s="3">
        <f t="shared" si="24"/>
        <v>-1.5707364001227222</v>
      </c>
      <c r="G42" s="1">
        <f t="shared" si="25"/>
        <v>-0.99999997138519436</v>
      </c>
      <c r="H42">
        <f t="shared" si="26"/>
        <v>-0.99999997531812812</v>
      </c>
      <c r="I42" s="3">
        <f t="shared" si="27"/>
        <v>-0.99999996715226058</v>
      </c>
      <c r="J42">
        <f t="shared" si="28"/>
        <v>-0.99999997302901678</v>
      </c>
      <c r="K42" s="3">
        <f t="shared" si="29"/>
        <v>-0.99999996964137194</v>
      </c>
      <c r="L42" s="3">
        <f t="shared" si="30"/>
        <v>4.0829337688563777E-4</v>
      </c>
      <c r="M42" s="3">
        <f t="shared" si="31"/>
        <v>1.6938224156604062E-4</v>
      </c>
      <c r="N42">
        <f t="shared" si="32"/>
        <v>-2.245613572871008E-4</v>
      </c>
      <c r="O42">
        <f t="shared" si="33"/>
        <v>-9.3160232861322343E-5</v>
      </c>
    </row>
    <row r="43" spans="1:15">
      <c r="A43">
        <f t="shared" si="19"/>
        <v>-1.0510578541766637E-4</v>
      </c>
      <c r="B43">
        <f t="shared" si="20"/>
        <v>-1.5708395603555836</v>
      </c>
      <c r="C43">
        <f t="shared" si="21"/>
        <v>-1.1510578541766637E-4</v>
      </c>
      <c r="D43" s="3">
        <f t="shared" si="22"/>
        <v>-9.5105785417666375E-5</v>
      </c>
      <c r="E43">
        <f t="shared" si="23"/>
        <v>-1.5708495603555837</v>
      </c>
      <c r="F43" s="3">
        <f t="shared" si="24"/>
        <v>-1.5708295603555835</v>
      </c>
      <c r="G43" s="1">
        <f t="shared" si="25"/>
        <v>-0.99999997795049334</v>
      </c>
      <c r="H43">
        <f t="shared" si="26"/>
        <v>-0.9999999742149841</v>
      </c>
      <c r="I43" s="3">
        <f t="shared" si="27"/>
        <v>-0.99999998138600243</v>
      </c>
      <c r="J43">
        <f t="shared" si="28"/>
        <v>-0.99999997641709981</v>
      </c>
      <c r="K43" s="3">
        <f t="shared" si="29"/>
        <v>-0.99999997938388674</v>
      </c>
      <c r="L43" s="3">
        <f t="shared" si="30"/>
        <v>-3.5855091673475664E-4</v>
      </c>
      <c r="M43" s="3">
        <f t="shared" si="31"/>
        <v>-1.4833934636193646E-4</v>
      </c>
      <c r="N43">
        <f t="shared" si="32"/>
        <v>1.9720300420411616E-4</v>
      </c>
      <c r="O43">
        <f t="shared" si="33"/>
        <v>8.1586640499065055E-5</v>
      </c>
    </row>
    <row r="44" spans="1:15">
      <c r="A44">
        <f t="shared" si="19"/>
        <v>9.2097218786449782E-5</v>
      </c>
      <c r="B44">
        <f t="shared" si="20"/>
        <v>-1.5707579737150845</v>
      </c>
      <c r="C44">
        <f t="shared" si="21"/>
        <v>8.2097218786449783E-5</v>
      </c>
      <c r="D44" s="3">
        <f t="shared" si="22"/>
        <v>1.0209721878644978E-4</v>
      </c>
      <c r="E44">
        <f t="shared" si="23"/>
        <v>-1.5707679737150846</v>
      </c>
      <c r="F44" s="3">
        <f t="shared" si="24"/>
        <v>-1.5707479737150845</v>
      </c>
      <c r="G44" s="1">
        <f t="shared" si="25"/>
        <v>-0.99999998300946225</v>
      </c>
      <c r="H44">
        <f t="shared" si="26"/>
        <v>-0.99999998600590956</v>
      </c>
      <c r="I44" s="3">
        <f t="shared" si="27"/>
        <v>-0.99999997971301491</v>
      </c>
      <c r="J44">
        <f t="shared" si="28"/>
        <v>-0.9999999842639653</v>
      </c>
      <c r="K44" s="3">
        <f t="shared" si="29"/>
        <v>-0.99999998165495929</v>
      </c>
      <c r="L44" s="3">
        <f t="shared" si="30"/>
        <v>3.1464473249087632E-4</v>
      </c>
      <c r="M44" s="3">
        <f t="shared" si="31"/>
        <v>1.3045030056169082E-4</v>
      </c>
      <c r="N44">
        <f t="shared" si="32"/>
        <v>-1.73054602869982E-4</v>
      </c>
      <c r="O44">
        <f t="shared" si="33"/>
        <v>-7.1747665308929953E-5</v>
      </c>
    </row>
    <row r="45" spans="1:15">
      <c r="A45">
        <f t="shared" si="19"/>
        <v>-8.0957384083532222E-5</v>
      </c>
      <c r="B45">
        <f t="shared" si="20"/>
        <v>-1.5708297213803935</v>
      </c>
      <c r="C45">
        <f t="shared" si="21"/>
        <v>-9.0957384083532221E-5</v>
      </c>
      <c r="D45" s="3">
        <f t="shared" si="22"/>
        <v>-7.0957384083532223E-5</v>
      </c>
      <c r="E45">
        <f t="shared" si="23"/>
        <v>-1.5708397213803935</v>
      </c>
      <c r="F45" s="3">
        <f t="shared" si="24"/>
        <v>-1.5708197213803934</v>
      </c>
      <c r="G45" s="1">
        <f t="shared" si="25"/>
        <v>-0.99999998690771552</v>
      </c>
      <c r="H45">
        <f t="shared" si="26"/>
        <v>-0.9999999839950483</v>
      </c>
      <c r="I45" s="3">
        <f t="shared" si="27"/>
        <v>-0.99999998952038294</v>
      </c>
      <c r="J45">
        <f t="shared" si="28"/>
        <v>-0.99999998571419579</v>
      </c>
      <c r="K45" s="3">
        <f t="shared" si="29"/>
        <v>-0.99999998800123524</v>
      </c>
      <c r="L45" s="3">
        <f t="shared" si="30"/>
        <v>-2.762667317135481E-4</v>
      </c>
      <c r="M45" s="3">
        <f t="shared" si="31"/>
        <v>-1.1435197233566895E-4</v>
      </c>
      <c r="N45">
        <f t="shared" si="32"/>
        <v>1.5194670244245145E-4</v>
      </c>
      <c r="O45">
        <f t="shared" si="33"/>
        <v>6.2893584784617929E-5</v>
      </c>
    </row>
    <row r="46" spans="1:15">
      <c r="A46">
        <f t="shared" si="19"/>
        <v>7.0989318358919231E-5</v>
      </c>
      <c r="B46">
        <f t="shared" si="20"/>
        <v>-1.5707668277956088</v>
      </c>
      <c r="C46">
        <f t="shared" si="21"/>
        <v>6.0989318358919232E-5</v>
      </c>
      <c r="D46" s="3">
        <f t="shared" si="22"/>
        <v>8.098931835891923E-5</v>
      </c>
      <c r="E46">
        <f t="shared" si="23"/>
        <v>-1.5707768277956089</v>
      </c>
      <c r="F46" s="3">
        <f t="shared" si="24"/>
        <v>-1.5707568277956088</v>
      </c>
      <c r="G46" s="1">
        <f t="shared" si="25"/>
        <v>-0.99999998991156569</v>
      </c>
      <c r="H46">
        <f t="shared" si="26"/>
        <v>-0.99999999218623514</v>
      </c>
      <c r="I46" s="3">
        <f t="shared" si="27"/>
        <v>-0.9999999873368961</v>
      </c>
      <c r="J46">
        <f t="shared" si="28"/>
        <v>-0.99999999086644886</v>
      </c>
      <c r="K46" s="3">
        <f t="shared" si="29"/>
        <v>-0.99999998885668251</v>
      </c>
      <c r="L46" s="3">
        <f t="shared" si="30"/>
        <v>2.4246695207175148E-4</v>
      </c>
      <c r="M46" s="3">
        <f t="shared" si="31"/>
        <v>1.0048831766695797E-4</v>
      </c>
      <c r="N46">
        <f t="shared" si="32"/>
        <v>-1.3335682363946333E-4</v>
      </c>
      <c r="O46">
        <f t="shared" si="33"/>
        <v>-5.526857471682689E-5</v>
      </c>
    </row>
    <row r="47" spans="1:15">
      <c r="A47">
        <f t="shared" si="19"/>
        <v>-6.2367505280544098E-5</v>
      </c>
      <c r="B47">
        <f t="shared" si="20"/>
        <v>-1.5708220963703257</v>
      </c>
      <c r="C47">
        <f t="shared" si="21"/>
        <v>-7.2367505280544097E-5</v>
      </c>
      <c r="D47" s="3">
        <f t="shared" si="22"/>
        <v>-5.2367505280544099E-5</v>
      </c>
      <c r="E47">
        <f t="shared" si="23"/>
        <v>-1.5708320963703257</v>
      </c>
      <c r="F47" s="3">
        <f t="shared" si="24"/>
        <v>-1.5708120963703256</v>
      </c>
      <c r="G47" s="1">
        <f t="shared" si="25"/>
        <v>-0.99999999222622182</v>
      </c>
      <c r="H47">
        <f t="shared" si="26"/>
        <v>-0.99999998994750094</v>
      </c>
      <c r="I47" s="3">
        <f t="shared" si="27"/>
        <v>-0.99999999420494279</v>
      </c>
      <c r="J47">
        <f t="shared" si="28"/>
        <v>-0.99999999129485106</v>
      </c>
      <c r="K47" s="3">
        <f t="shared" si="29"/>
        <v>-0.99999999305759268</v>
      </c>
      <c r="L47" s="3">
        <f t="shared" si="30"/>
        <v>-2.1287209217568656E-4</v>
      </c>
      <c r="M47" s="3">
        <f t="shared" si="31"/>
        <v>-8.8137080966887979E-5</v>
      </c>
      <c r="N47">
        <f t="shared" si="32"/>
        <v>1.1707965069662762E-4</v>
      </c>
      <c r="O47">
        <f t="shared" si="33"/>
        <v>4.8475394531788389E-5</v>
      </c>
    </row>
    <row r="48" spans="1:15">
      <c r="A48">
        <f t="shared" si="19"/>
        <v>5.4712145416083526E-5</v>
      </c>
      <c r="B48">
        <f t="shared" si="20"/>
        <v>-1.5707736209757939</v>
      </c>
      <c r="C48">
        <f t="shared" si="21"/>
        <v>4.4712145416083527E-5</v>
      </c>
      <c r="D48" s="3">
        <f t="shared" si="22"/>
        <v>6.4712145416083525E-5</v>
      </c>
      <c r="E48">
        <f t="shared" si="23"/>
        <v>-1.5707836209757939</v>
      </c>
      <c r="F48" s="3">
        <f t="shared" si="24"/>
        <v>-1.5707636209757938</v>
      </c>
      <c r="G48" s="1">
        <f t="shared" si="25"/>
        <v>-0.99999999400981054</v>
      </c>
      <c r="H48">
        <f t="shared" si="26"/>
        <v>-0.99999999572823306</v>
      </c>
      <c r="I48" s="3">
        <f t="shared" si="27"/>
        <v>-0.999999991991388</v>
      </c>
      <c r="J48">
        <f t="shared" si="28"/>
        <v>-0.99999999473399015</v>
      </c>
      <c r="K48" s="3">
        <f t="shared" si="29"/>
        <v>-0.99999999318563093</v>
      </c>
      <c r="L48" s="3">
        <f t="shared" si="30"/>
        <v>1.8684225278065011E-4</v>
      </c>
      <c r="M48" s="3">
        <f t="shared" si="31"/>
        <v>7.7417960930858953E-5</v>
      </c>
      <c r="N48">
        <f t="shared" si="32"/>
        <v>-1.0276323902935758E-4</v>
      </c>
      <c r="O48">
        <f t="shared" si="33"/>
        <v>-4.2579878511972431E-5</v>
      </c>
    </row>
    <row r="49" spans="1:15">
      <c r="A49">
        <f t="shared" si="19"/>
        <v>-4.8051093613274052E-5</v>
      </c>
      <c r="B49">
        <f t="shared" si="20"/>
        <v>-1.5708162008543058</v>
      </c>
      <c r="C49">
        <f t="shared" si="21"/>
        <v>-5.8051093613274051E-5</v>
      </c>
      <c r="D49" s="3">
        <f t="shared" si="22"/>
        <v>-3.8051093613274053E-5</v>
      </c>
      <c r="E49">
        <f t="shared" si="23"/>
        <v>-1.5708262008543059</v>
      </c>
      <c r="F49" s="3">
        <f t="shared" si="24"/>
        <v>-1.5708062008543058</v>
      </c>
      <c r="G49" s="1">
        <f t="shared" si="25"/>
        <v>-0.99999999538417916</v>
      </c>
      <c r="H49">
        <f t="shared" si="26"/>
        <v>-0.99999999359390579</v>
      </c>
      <c r="I49" s="3">
        <f t="shared" si="27"/>
        <v>-0.99999999687445262</v>
      </c>
      <c r="J49">
        <f t="shared" si="28"/>
        <v>-0.99999999465492762</v>
      </c>
      <c r="K49" s="3">
        <f t="shared" si="29"/>
        <v>-0.9999999960134307</v>
      </c>
      <c r="L49" s="3">
        <f t="shared" si="30"/>
        <v>-1.6402734170917199E-4</v>
      </c>
      <c r="M49" s="3">
        <f t="shared" si="31"/>
        <v>-6.7925154390025E-5</v>
      </c>
      <c r="N49">
        <f t="shared" si="32"/>
        <v>9.0215037940044609E-5</v>
      </c>
      <c r="O49">
        <f t="shared" si="33"/>
        <v>3.735883491451375E-5</v>
      </c>
    </row>
    <row r="50" spans="1:15">
      <c r="A50">
        <f t="shared" si="19"/>
        <v>4.2163944326770557E-5</v>
      </c>
      <c r="B50">
        <f t="shared" si="20"/>
        <v>-1.5707788420193913</v>
      </c>
      <c r="C50">
        <f t="shared" si="21"/>
        <v>3.2163944326770558E-5</v>
      </c>
      <c r="D50" s="3">
        <f t="shared" si="22"/>
        <v>5.2163944326770557E-5</v>
      </c>
      <c r="E50">
        <f t="shared" si="23"/>
        <v>-1.5707888420193914</v>
      </c>
      <c r="F50" s="3">
        <f t="shared" si="24"/>
        <v>-1.5707688420193913</v>
      </c>
      <c r="G50" s="1">
        <f t="shared" si="25"/>
        <v>-0.99999999644321691</v>
      </c>
      <c r="H50">
        <f t="shared" si="26"/>
        <v>-0.99999999773298298</v>
      </c>
      <c r="I50" s="3">
        <f t="shared" si="27"/>
        <v>-0.99999999485345092</v>
      </c>
      <c r="J50">
        <f t="shared" si="28"/>
        <v>-0.9999999969897041</v>
      </c>
      <c r="K50" s="3">
        <f t="shared" si="29"/>
        <v>-0.99999999579672971</v>
      </c>
      <c r="L50" s="3">
        <f t="shared" si="30"/>
        <v>1.439766028621392E-4</v>
      </c>
      <c r="M50" s="3">
        <f t="shared" si="31"/>
        <v>5.9648719297200607E-5</v>
      </c>
      <c r="N50">
        <f t="shared" si="32"/>
        <v>-7.9187131574176561E-5</v>
      </c>
      <c r="O50">
        <f t="shared" si="33"/>
        <v>-3.2806795613460338E-5</v>
      </c>
    </row>
    <row r="51" spans="1:15">
      <c r="A51">
        <f t="shared" si="19"/>
        <v>-3.7023187247406004E-5</v>
      </c>
      <c r="B51">
        <f t="shared" si="20"/>
        <v>-1.5708116488150048</v>
      </c>
      <c r="C51">
        <f t="shared" si="21"/>
        <v>-4.7023187247406003E-5</v>
      </c>
      <c r="D51" s="3">
        <f t="shared" si="22"/>
        <v>-2.7023187247406005E-5</v>
      </c>
      <c r="E51">
        <f t="shared" si="23"/>
        <v>-1.5708216488150049</v>
      </c>
      <c r="F51" s="3">
        <f t="shared" si="24"/>
        <v>-1.5708016488150047</v>
      </c>
      <c r="G51" s="1">
        <f t="shared" si="25"/>
        <v>-0.99999999725927324</v>
      </c>
      <c r="H51">
        <f t="shared" si="26"/>
        <v>-0.99999999584535748</v>
      </c>
      <c r="I51" s="3">
        <f t="shared" si="27"/>
        <v>-0.99999999837318909</v>
      </c>
      <c r="J51">
        <f t="shared" si="28"/>
        <v>-0.99999999668582118</v>
      </c>
      <c r="K51" s="3">
        <f t="shared" si="29"/>
        <v>-0.9999999977327253</v>
      </c>
      <c r="L51" s="3">
        <f t="shared" si="30"/>
        <v>-1.2639158053495692E-4</v>
      </c>
      <c r="M51" s="3">
        <f t="shared" si="31"/>
        <v>-5.2345205947545985E-5</v>
      </c>
      <c r="N51">
        <f t="shared" si="32"/>
        <v>6.9515369294226304E-5</v>
      </c>
      <c r="O51">
        <f t="shared" si="33"/>
        <v>2.8789863271150296E-5</v>
      </c>
    </row>
    <row r="52" spans="1:15">
      <c r="A52">
        <f t="shared" si="19"/>
        <v>3.24921820468203E-5</v>
      </c>
      <c r="B52">
        <f t="shared" si="20"/>
        <v>-1.5707828589517336</v>
      </c>
      <c r="C52">
        <f t="shared" si="21"/>
        <v>2.24921820468203E-5</v>
      </c>
      <c r="D52" s="3">
        <f t="shared" si="22"/>
        <v>4.2492182046820299E-5</v>
      </c>
      <c r="E52">
        <f t="shared" si="23"/>
        <v>-1.5707928589517337</v>
      </c>
      <c r="F52" s="3">
        <f t="shared" si="24"/>
        <v>-1.5707728589517336</v>
      </c>
      <c r="G52" s="1">
        <f t="shared" si="25"/>
        <v>-0.99999999788809613</v>
      </c>
      <c r="H52">
        <f t="shared" si="26"/>
        <v>-0.99999999884754009</v>
      </c>
      <c r="I52" s="3">
        <f t="shared" si="27"/>
        <v>-0.99999999662865224</v>
      </c>
      <c r="J52">
        <f t="shared" si="28"/>
        <v>-0.99999999829769637</v>
      </c>
      <c r="K52" s="3">
        <f t="shared" si="29"/>
        <v>-0.99999999737849588</v>
      </c>
      <c r="L52" s="3">
        <f t="shared" si="30"/>
        <v>1.1094439256176257E-4</v>
      </c>
      <c r="M52" s="3">
        <f t="shared" si="31"/>
        <v>4.5960024674940307E-5</v>
      </c>
      <c r="N52">
        <f t="shared" si="32"/>
        <v>-6.1019415908969421E-5</v>
      </c>
      <c r="O52">
        <f t="shared" si="33"/>
        <v>-2.5278013571217173E-5</v>
      </c>
    </row>
    <row r="53" spans="1:15">
      <c r="A53">
        <f t="shared" si="19"/>
        <v>-2.8527233862149121E-5</v>
      </c>
      <c r="B53">
        <f t="shared" si="20"/>
        <v>-1.5708081369653049</v>
      </c>
      <c r="C53">
        <f t="shared" si="21"/>
        <v>-3.8527233862149121E-5</v>
      </c>
      <c r="D53" s="3">
        <f t="shared" si="22"/>
        <v>-1.8527233862149122E-5</v>
      </c>
      <c r="E53">
        <f t="shared" si="23"/>
        <v>-1.5708181369653049</v>
      </c>
      <c r="F53" s="3">
        <f t="shared" si="24"/>
        <v>-1.5707981369653048</v>
      </c>
      <c r="G53" s="1">
        <f t="shared" si="25"/>
        <v>-0.99999999837264386</v>
      </c>
      <c r="H53">
        <f t="shared" si="26"/>
        <v>-0.99999999724872513</v>
      </c>
      <c r="I53" s="3">
        <f t="shared" si="27"/>
        <v>-0.99999999919656257</v>
      </c>
      <c r="J53">
        <f t="shared" si="28"/>
        <v>-0.99999999791926986</v>
      </c>
      <c r="K53" s="3">
        <f t="shared" si="29"/>
        <v>-0.99999999872601797</v>
      </c>
      <c r="L53" s="3">
        <f t="shared" si="30"/>
        <v>-9.7391872344587669E-5</v>
      </c>
      <c r="M53" s="3">
        <f t="shared" si="31"/>
        <v>-4.0337405637913548E-5</v>
      </c>
      <c r="N53">
        <f t="shared" si="32"/>
        <v>5.3565529789523225E-5</v>
      </c>
      <c r="O53">
        <f t="shared" si="33"/>
        <v>2.2185573100852455E-5</v>
      </c>
    </row>
    <row r="54" spans="1:15">
      <c r="A54">
        <f t="shared" si="19"/>
        <v>2.5038295927374104E-5</v>
      </c>
      <c r="B54">
        <f t="shared" si="20"/>
        <v>-1.570785951392204</v>
      </c>
      <c r="C54">
        <f t="shared" si="21"/>
        <v>1.5038295927374103E-5</v>
      </c>
      <c r="D54" s="3">
        <f t="shared" si="22"/>
        <v>3.5038295927374103E-5</v>
      </c>
      <c r="E54">
        <f t="shared" si="23"/>
        <v>-1.5707959513922041</v>
      </c>
      <c r="F54" s="3">
        <f t="shared" si="24"/>
        <v>-1.5707759513922039</v>
      </c>
      <c r="G54" s="1">
        <f t="shared" si="25"/>
        <v>-0.99999999874601864</v>
      </c>
      <c r="H54">
        <f t="shared" si="26"/>
        <v>-0.99999999945092166</v>
      </c>
      <c r="I54" s="3">
        <f t="shared" si="27"/>
        <v>-0.99999999774111581</v>
      </c>
      <c r="J54">
        <f t="shared" si="28"/>
        <v>-0.99999999905015569</v>
      </c>
      <c r="K54" s="3">
        <f t="shared" si="29"/>
        <v>-0.99999999834188169</v>
      </c>
      <c r="L54" s="3">
        <f t="shared" si="30"/>
        <v>8.5490292622836237E-5</v>
      </c>
      <c r="M54" s="3">
        <f t="shared" si="31"/>
        <v>3.5413699750463934E-5</v>
      </c>
      <c r="N54">
        <f t="shared" si="32"/>
        <v>-4.7019660942559931E-5</v>
      </c>
      <c r="O54">
        <f t="shared" si="33"/>
        <v>-1.9477534862755164E-5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analytical differentiation</vt:lpstr>
      <vt:lpstr>numerical differentiation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利夫 神谷</cp:lastModifiedBy>
  <dcterms:created xsi:type="dcterms:W3CDTF">2015-06-05T18:19:34Z</dcterms:created>
  <dcterms:modified xsi:type="dcterms:W3CDTF">2024-07-04T00:36:45Z</dcterms:modified>
</cp:coreProperties>
</file>